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535" windowHeight="6750" activeTab="0"/>
  </bookViews>
  <sheets>
    <sheet name="Intro" sheetId="1" r:id="rId1"/>
    <sheet name="Vs n" sheetId="2" r:id="rId2"/>
    <sheet name="Vs p" sheetId="3" r:id="rId3"/>
    <sheet name="Poisson" sheetId="4" r:id="rId4"/>
  </sheets>
  <definedNames>
    <definedName name="bouton1">'Vs p'!$H$3</definedName>
  </definedNames>
  <calcPr fullCalcOnLoad="1"/>
</workbook>
</file>

<file path=xl/sharedStrings.xml><?xml version="1.0" encoding="utf-8"?>
<sst xmlns="http://schemas.openxmlformats.org/spreadsheetml/2006/main" count="30" uniqueCount="23">
  <si>
    <t>x</t>
  </si>
  <si>
    <t>p(x)</t>
  </si>
  <si>
    <t>Bino</t>
  </si>
  <si>
    <t>Poisson</t>
  </si>
  <si>
    <t>Différences</t>
  </si>
  <si>
    <t>valeur abs.</t>
  </si>
  <si>
    <t>Sujet :</t>
  </si>
  <si>
    <t>Auteur :</t>
  </si>
  <si>
    <t>Denis Laferrière (ETS)</t>
  </si>
  <si>
    <t>Date :</t>
  </si>
  <si>
    <t>Descriptif / instructions :</t>
  </si>
  <si>
    <t>Distribution de la binomiale</t>
  </si>
  <si>
    <t>Etude de la distribution de la binomiale …</t>
  </si>
  <si>
    <t xml:space="preserve">       Somme des valeurs absolues des écarts</t>
  </si>
  <si>
    <r>
      <t>n</t>
    </r>
    <r>
      <rPr>
        <b/>
        <sz val="12"/>
        <rFont val="Book Antiqua"/>
        <family val="1"/>
      </rPr>
      <t xml:space="preserve"> =</t>
    </r>
  </si>
  <si>
    <r>
      <t>p</t>
    </r>
    <r>
      <rPr>
        <b/>
        <sz val="12"/>
        <rFont val="Book Antiqua"/>
        <family val="1"/>
      </rPr>
      <t xml:space="preserve"> =</t>
    </r>
  </si>
  <si>
    <r>
      <t>n</t>
    </r>
    <r>
      <rPr>
        <sz val="12"/>
        <rFont val="Book Antiqua"/>
        <family val="1"/>
      </rPr>
      <t xml:space="preserve"> =</t>
    </r>
  </si>
  <si>
    <r>
      <t>B(n,p) : Rôle du "</t>
    </r>
    <r>
      <rPr>
        <b/>
        <i/>
        <sz val="12"/>
        <color indexed="9"/>
        <rFont val="Book Antiqua"/>
        <family val="1"/>
      </rPr>
      <t>p</t>
    </r>
    <r>
      <rPr>
        <b/>
        <sz val="12"/>
        <color indexed="9"/>
        <rFont val="Book Antiqua"/>
        <family val="1"/>
      </rPr>
      <t xml:space="preserve">" pour un </t>
    </r>
    <r>
      <rPr>
        <b/>
        <i/>
        <sz val="12"/>
        <color indexed="9"/>
        <rFont val="Book Antiqua"/>
        <family val="1"/>
      </rPr>
      <t>n</t>
    </r>
    <r>
      <rPr>
        <b/>
        <sz val="12"/>
        <color indexed="9"/>
        <rFont val="Book Antiqua"/>
        <family val="1"/>
      </rPr>
      <t xml:space="preserve"> donné</t>
    </r>
  </si>
  <si>
    <r>
      <t>B(n,p) :  Rôle du "</t>
    </r>
    <r>
      <rPr>
        <b/>
        <i/>
        <sz val="12"/>
        <color indexed="9"/>
        <rFont val="Book Antiqua"/>
        <family val="1"/>
      </rPr>
      <t>n</t>
    </r>
    <r>
      <rPr>
        <b/>
        <sz val="12"/>
        <color indexed="9"/>
        <rFont val="Book Antiqua"/>
        <family val="1"/>
      </rPr>
      <t xml:space="preserve">" pour un </t>
    </r>
    <r>
      <rPr>
        <b/>
        <i/>
        <sz val="12"/>
        <color indexed="9"/>
        <rFont val="Book Antiqua"/>
        <family val="1"/>
      </rPr>
      <t>p</t>
    </r>
    <r>
      <rPr>
        <b/>
        <sz val="12"/>
        <color indexed="9"/>
        <rFont val="Book Antiqua"/>
        <family val="1"/>
      </rPr>
      <t xml:space="preserve"> donné</t>
    </r>
  </si>
  <si>
    <r>
      <t xml:space="preserve">l </t>
    </r>
    <r>
      <rPr>
        <b/>
        <sz val="12"/>
        <rFont val="Book Antiqua"/>
        <family val="1"/>
      </rPr>
      <t xml:space="preserve">= </t>
    </r>
    <r>
      <rPr>
        <b/>
        <i/>
        <sz val="12"/>
        <rFont val="Book Antiqua"/>
        <family val="1"/>
      </rPr>
      <t>np</t>
    </r>
    <r>
      <rPr>
        <b/>
        <sz val="12"/>
        <rFont val="Book Antiqua"/>
        <family val="1"/>
      </rPr>
      <t xml:space="preserve"> =</t>
    </r>
  </si>
  <si>
    <r>
      <t>Liens entre la binomiale B(</t>
    </r>
    <r>
      <rPr>
        <b/>
        <i/>
        <sz val="12"/>
        <color indexed="9"/>
        <rFont val="Book Antiqua"/>
        <family val="1"/>
      </rPr>
      <t>n</t>
    </r>
    <r>
      <rPr>
        <b/>
        <sz val="12"/>
        <color indexed="9"/>
        <rFont val="Book Antiqua"/>
        <family val="1"/>
      </rPr>
      <t>,</t>
    </r>
    <r>
      <rPr>
        <b/>
        <i/>
        <sz val="12"/>
        <color indexed="9"/>
        <rFont val="Book Antiqua"/>
        <family val="1"/>
      </rPr>
      <t>p</t>
    </r>
    <r>
      <rPr>
        <b/>
        <sz val="12"/>
        <color indexed="9"/>
        <rFont val="Book Antiqua"/>
        <family val="1"/>
      </rPr>
      <t>) et la Poisson P(</t>
    </r>
    <r>
      <rPr>
        <b/>
        <sz val="12"/>
        <color indexed="9"/>
        <rFont val="Symbol"/>
        <family val="1"/>
      </rPr>
      <t>l</t>
    </r>
    <r>
      <rPr>
        <b/>
        <sz val="12"/>
        <color indexed="9"/>
        <rFont val="Book Antiqua"/>
        <family val="1"/>
      </rPr>
      <t>)</t>
    </r>
  </si>
  <si>
    <r>
      <t>p</t>
    </r>
    <r>
      <rPr>
        <b/>
        <sz val="12"/>
        <color indexed="12"/>
        <rFont val="Book Antiqua"/>
        <family val="1"/>
      </rPr>
      <t>(</t>
    </r>
    <r>
      <rPr>
        <b/>
        <i/>
        <sz val="12"/>
        <color indexed="12"/>
        <rFont val="Book Antiqua"/>
        <family val="1"/>
      </rPr>
      <t>x</t>
    </r>
    <r>
      <rPr>
        <b/>
        <sz val="12"/>
        <color indexed="12"/>
        <rFont val="Book Antiqua"/>
        <family val="1"/>
      </rPr>
      <t>)</t>
    </r>
  </si>
  <si>
    <r>
      <t xml:space="preserve">Moyenne = </t>
    </r>
    <r>
      <rPr>
        <b/>
        <i/>
        <sz val="12"/>
        <rFont val="Book Antiqua"/>
        <family val="1"/>
      </rPr>
      <t>np</t>
    </r>
    <r>
      <rPr>
        <b/>
        <sz val="12"/>
        <rFont val="Book Antiqua"/>
        <family val="1"/>
      </rPr>
      <t xml:space="preserve"> =</t>
    </r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</si>
</sst>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000000"/>
    <numFmt numFmtId="165" formatCode="0.000000"/>
    <numFmt numFmtId="166" formatCode="0.00000"/>
    <numFmt numFmtId="167" formatCode="0.0000"/>
    <numFmt numFmtId="168" formatCode="0.0000E+00;\ĝ"/>
    <numFmt numFmtId="169" formatCode="0.0000E+00;\᧼"/>
    <numFmt numFmtId="170" formatCode="0.000E+00;\᧼"/>
    <numFmt numFmtId="171" formatCode="0.00E+00;\᧼"/>
    <numFmt numFmtId="172" formatCode="0.0E+00;\᧼"/>
    <numFmt numFmtId="173" formatCode="0E+00;\᧼"/>
    <numFmt numFmtId="174" formatCode="d\ mmmm\ yyyy"/>
  </numFmts>
  <fonts count="26">
    <font>
      <sz val="10"/>
      <name val="Arial"/>
      <family val="0"/>
    </font>
    <font>
      <b/>
      <sz val="8"/>
      <name val="Arial"/>
      <family val="2"/>
    </font>
    <font>
      <b/>
      <sz val="12"/>
      <color indexed="9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9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u val="single"/>
      <sz val="12"/>
      <color indexed="12"/>
      <name val="Book Antiqua"/>
      <family val="1"/>
    </font>
    <font>
      <b/>
      <sz val="12"/>
      <color indexed="12"/>
      <name val="Book Antiqua"/>
      <family val="1"/>
    </font>
    <font>
      <b/>
      <u val="single"/>
      <sz val="12"/>
      <color indexed="9"/>
      <name val="Book Antiqua"/>
      <family val="1"/>
    </font>
    <font>
      <b/>
      <i/>
      <sz val="12"/>
      <color indexed="9"/>
      <name val="Book Antiqua"/>
      <family val="1"/>
    </font>
    <font>
      <b/>
      <sz val="14"/>
      <color indexed="10"/>
      <name val="Book Antiqua"/>
      <family val="1"/>
    </font>
    <font>
      <b/>
      <sz val="10"/>
      <color indexed="10"/>
      <name val="Book Antiqua"/>
      <family val="1"/>
    </font>
    <font>
      <b/>
      <i/>
      <sz val="12"/>
      <name val="Book Antiqua"/>
      <family val="1"/>
    </font>
    <font>
      <i/>
      <sz val="12"/>
      <name val="Book Antiqua"/>
      <family val="1"/>
    </font>
    <font>
      <b/>
      <sz val="12"/>
      <color indexed="10"/>
      <name val="Book Antiqua"/>
      <family val="1"/>
    </font>
    <font>
      <sz val="12"/>
      <name val="Symbol"/>
      <family val="1"/>
    </font>
    <font>
      <b/>
      <i/>
      <sz val="12"/>
      <color indexed="12"/>
      <name val="Book Antiqua"/>
      <family val="1"/>
    </font>
    <font>
      <sz val="12"/>
      <color indexed="12"/>
      <name val="Book Antiqua"/>
      <family val="1"/>
    </font>
    <font>
      <b/>
      <i/>
      <u val="single"/>
      <sz val="12"/>
      <color indexed="61"/>
      <name val="Book Antiqua"/>
      <family val="1"/>
    </font>
    <font>
      <b/>
      <u val="single"/>
      <sz val="12"/>
      <color indexed="16"/>
      <name val="Book Antiqua"/>
      <family val="1"/>
    </font>
    <font>
      <b/>
      <i/>
      <u val="single"/>
      <sz val="12"/>
      <color indexed="16"/>
      <name val="Book Antiqua"/>
      <family val="1"/>
    </font>
    <font>
      <b/>
      <i/>
      <u val="single"/>
      <sz val="12"/>
      <color indexed="12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167" fontId="6" fillId="0" borderId="3" xfId="0" applyNumberFormat="1" applyFont="1" applyBorder="1" applyAlignment="1">
      <alignment horizontal="center"/>
    </xf>
    <xf numFmtId="167" fontId="7" fillId="0" borderId="2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7" fontId="6" fillId="0" borderId="5" xfId="0" applyNumberFormat="1" applyFont="1" applyBorder="1" applyAlignment="1">
      <alignment horizontal="center"/>
    </xf>
    <xf numFmtId="167" fontId="6" fillId="0" borderId="6" xfId="0" applyNumberFormat="1" applyFont="1" applyBorder="1" applyAlignment="1">
      <alignment horizontal="center"/>
    </xf>
    <xf numFmtId="167" fontId="7" fillId="0" borderId="5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7" fontId="6" fillId="0" borderId="8" xfId="0" applyNumberFormat="1" applyFont="1" applyBorder="1" applyAlignment="1">
      <alignment horizontal="center"/>
    </xf>
    <xf numFmtId="167" fontId="6" fillId="0" borderId="9" xfId="0" applyNumberFormat="1" applyFont="1" applyBorder="1" applyAlignment="1">
      <alignment horizontal="center"/>
    </xf>
    <xf numFmtId="167" fontId="7" fillId="0" borderId="8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left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9" fontId="8" fillId="0" borderId="0" xfId="21" applyFont="1" applyAlignment="1">
      <alignment horizontal="left"/>
    </xf>
    <xf numFmtId="9" fontId="9" fillId="0" borderId="0" xfId="21" applyFont="1" applyAlignment="1">
      <alignment horizontal="left"/>
    </xf>
    <xf numFmtId="0" fontId="5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167" fontId="8" fillId="0" borderId="5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7" fontId="8" fillId="0" borderId="8" xfId="0" applyNumberFormat="1" applyFont="1" applyBorder="1" applyAlignment="1">
      <alignment horizontal="center"/>
    </xf>
    <xf numFmtId="167" fontId="8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9" fontId="8" fillId="0" borderId="0" xfId="21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11" fillId="2" borderId="0" xfId="0" applyFont="1" applyFill="1" applyAlignment="1">
      <alignment/>
    </xf>
    <xf numFmtId="174" fontId="11" fillId="2" borderId="0" xfId="0" applyNumberFormat="1" applyFont="1" applyFill="1" applyAlignment="1">
      <alignment horizontal="left"/>
    </xf>
    <xf numFmtId="0" fontId="20" fillId="2" borderId="1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21" fillId="2" borderId="0" xfId="0" applyFont="1" applyFill="1" applyBorder="1" applyAlignment="1">
      <alignment/>
    </xf>
    <xf numFmtId="167" fontId="11" fillId="2" borderId="0" xfId="0" applyNumberFormat="1" applyFont="1" applyFill="1" applyBorder="1" applyAlignment="1">
      <alignment/>
    </xf>
    <xf numFmtId="0" fontId="21" fillId="2" borderId="6" xfId="0" applyFont="1" applyFill="1" applyBorder="1" applyAlignment="1">
      <alignment/>
    </xf>
    <xf numFmtId="0" fontId="21" fillId="2" borderId="13" xfId="0" applyFont="1" applyFill="1" applyBorder="1" applyAlignment="1">
      <alignment/>
    </xf>
    <xf numFmtId="167" fontId="21" fillId="2" borderId="13" xfId="0" applyNumberFormat="1" applyFont="1" applyFill="1" applyBorder="1" applyAlignment="1">
      <alignment/>
    </xf>
    <xf numFmtId="0" fontId="21" fillId="2" borderId="9" xfId="0" applyFont="1" applyFill="1" applyBorder="1" applyAlignment="1">
      <alignment/>
    </xf>
    <xf numFmtId="0" fontId="3" fillId="2" borderId="0" xfId="15" applyFill="1" applyAlignment="1">
      <alignment horizontal="left"/>
    </xf>
    <xf numFmtId="0" fontId="10" fillId="2" borderId="0" xfId="15" applyFont="1" applyFill="1" applyAlignment="1">
      <alignment horizontal="left"/>
    </xf>
    <xf numFmtId="0" fontId="11" fillId="2" borderId="0" xfId="0" applyFont="1" applyFill="1" applyAlignment="1">
      <alignment/>
    </xf>
    <xf numFmtId="0" fontId="0" fillId="2" borderId="0" xfId="0" applyFill="1" applyAlignment="1">
      <alignment/>
    </xf>
    <xf numFmtId="0" fontId="8" fillId="0" borderId="0" xfId="0" applyFont="1" applyFill="1" applyAlignment="1">
      <alignment/>
    </xf>
    <xf numFmtId="0" fontId="5" fillId="3" borderId="1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'Vs n'!$B$5</c:f>
              <c:strCache>
                <c:ptCount val="1"/>
                <c:pt idx="0">
                  <c:v>p(x)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'Vs n'!$A$6:$A$31</c:f>
              <c:numCache/>
            </c:numRef>
          </c:cat>
          <c:val>
            <c:numRef>
              <c:f>'Vs n'!$B$6:$B$31</c:f>
              <c:numCache/>
            </c:numRef>
          </c:val>
        </c:ser>
        <c:gapWidth val="50"/>
        <c:axId val="50431274"/>
        <c:axId val="55213323"/>
      </c:barChart>
      <c:catAx>
        <c:axId val="50431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5213323"/>
        <c:crosses val="autoZero"/>
        <c:auto val="1"/>
        <c:lblOffset val="100"/>
        <c:tickLblSkip val="2"/>
        <c:noMultiLvlLbl val="0"/>
      </c:catAx>
      <c:valAx>
        <c:axId val="55213323"/>
        <c:scaling>
          <c:orientation val="minMax"/>
          <c:max val="0.4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04312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'Vs p'!$A$8:$A$18</c:f>
              <c:numCache/>
            </c:numRef>
          </c:cat>
          <c:val>
            <c:numRef>
              <c:f>'Vs p'!$B$8:$B$18</c:f>
              <c:numCache/>
            </c:numRef>
          </c:val>
        </c:ser>
        <c:gapWidth val="50"/>
        <c:axId val="21098268"/>
        <c:axId val="27182173"/>
      </c:barChart>
      <c:catAx>
        <c:axId val="2109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7182173"/>
        <c:crosses val="autoZero"/>
        <c:auto val="1"/>
        <c:lblOffset val="100"/>
        <c:noMultiLvlLbl val="0"/>
      </c:catAx>
      <c:valAx>
        <c:axId val="27182173"/>
        <c:scaling>
          <c:orientation val="minMax"/>
          <c:max val="0.6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10982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Poisson!$B$7</c:f>
              <c:strCache>
                <c:ptCount val="1"/>
                <c:pt idx="0">
                  <c:v>Bino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Poisson!$A$8:$A$33</c:f>
              <c:numCache/>
            </c:numRef>
          </c:cat>
          <c:val>
            <c:numRef>
              <c:f>Poisson!$B$8:$B$33</c:f>
              <c:numCache/>
            </c:numRef>
          </c:val>
        </c:ser>
        <c:ser>
          <c:idx val="1"/>
          <c:order val="1"/>
          <c:tx>
            <c:strRef>
              <c:f>Poisson!$C$7</c:f>
              <c:strCache>
                <c:ptCount val="1"/>
                <c:pt idx="0">
                  <c:v>Poisson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Poisson!$A$8:$A$33</c:f>
              <c:numCache/>
            </c:numRef>
          </c:cat>
          <c:val>
            <c:numRef>
              <c:f>Poisson!$C$8:$C$33</c:f>
              <c:numCache/>
            </c:numRef>
          </c:val>
        </c:ser>
        <c:gapWidth val="50"/>
        <c:axId val="56858062"/>
        <c:axId val="34581615"/>
      </c:barChart>
      <c:catAx>
        <c:axId val="56858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4581615"/>
        <c:crosses val="autoZero"/>
        <c:auto val="1"/>
        <c:lblOffset val="100"/>
        <c:tickLblSkip val="2"/>
        <c:noMultiLvlLbl val="0"/>
      </c:catAx>
      <c:valAx>
        <c:axId val="3458161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68580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9</xdr:col>
      <xdr:colOff>0</xdr:colOff>
      <xdr:row>15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47650" y="209550"/>
          <a:ext cx="6543675" cy="3048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</xdr:row>
      <xdr:rowOff>171450</xdr:rowOff>
    </xdr:from>
    <xdr:to>
      <xdr:col>6</xdr:col>
      <xdr:colOff>504825</xdr:colOff>
      <xdr:row>10</xdr:row>
      <xdr:rowOff>190500</xdr:rowOff>
    </xdr:to>
    <xdr:sp macro="[0]!VaAVsN">
      <xdr:nvSpPr>
        <xdr:cNvPr id="2" name="TextBox 5"/>
        <xdr:cNvSpPr txBox="1">
          <a:spLocks noChangeArrowheads="1"/>
        </xdr:cNvSpPr>
      </xdr:nvSpPr>
      <xdr:spPr>
        <a:xfrm>
          <a:off x="2124075" y="2057400"/>
          <a:ext cx="3400425" cy="2286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800000"/>
              </a:solidFill>
              <a:latin typeface="Book Antiqua"/>
              <a:ea typeface="Book Antiqua"/>
              <a:cs typeface="Book Antiqua"/>
            </a:rPr>
            <a:t>lorsque l'on fait varier la taille de l'échantillon </a:t>
          </a:r>
          <a:r>
            <a:rPr lang="en-US" cap="none" sz="1200" b="1" i="1" u="sng" baseline="0">
              <a:solidFill>
                <a:srgbClr val="993366"/>
              </a:solidFill>
              <a:latin typeface="Book Antiqua"/>
              <a:ea typeface="Book Antiqua"/>
              <a:cs typeface="Book Antiqua"/>
            </a:rPr>
            <a:t>n</a:t>
          </a:r>
        </a:p>
      </xdr:txBody>
    </xdr:sp>
    <xdr:clientData/>
  </xdr:twoCellAnchor>
  <xdr:twoCellAnchor>
    <xdr:from>
      <xdr:col>3</xdr:col>
      <xdr:colOff>19050</xdr:colOff>
      <xdr:row>11</xdr:row>
      <xdr:rowOff>28575</xdr:rowOff>
    </xdr:from>
    <xdr:to>
      <xdr:col>6</xdr:col>
      <xdr:colOff>495300</xdr:colOff>
      <xdr:row>12</xdr:row>
      <xdr:rowOff>9525</xdr:rowOff>
    </xdr:to>
    <xdr:sp macro="[0]!VaAVsP">
      <xdr:nvSpPr>
        <xdr:cNvPr id="3" name="TextBox 6"/>
        <xdr:cNvSpPr txBox="1">
          <a:spLocks noChangeArrowheads="1"/>
        </xdr:cNvSpPr>
      </xdr:nvSpPr>
      <xdr:spPr>
        <a:xfrm>
          <a:off x="2124075" y="2371725"/>
          <a:ext cx="3390900" cy="2286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800000"/>
              </a:solidFill>
              <a:latin typeface="Book Antiqua"/>
              <a:ea typeface="Book Antiqua"/>
              <a:cs typeface="Book Antiqua"/>
            </a:rPr>
            <a:t>lorsque l'on fait varier la proportion de succès </a:t>
          </a:r>
          <a:r>
            <a:rPr lang="en-US" cap="none" sz="1200" b="1" i="1" u="sng" baseline="0">
              <a:solidFill>
                <a:srgbClr val="800000"/>
              </a:solidFill>
              <a:latin typeface="Book Antiqua"/>
              <a:ea typeface="Book Antiqua"/>
              <a:cs typeface="Book Antiqua"/>
            </a:rPr>
            <a:t>p</a:t>
          </a:r>
        </a:p>
      </xdr:txBody>
    </xdr:sp>
    <xdr:clientData/>
  </xdr:twoCellAnchor>
  <xdr:twoCellAnchor>
    <xdr:from>
      <xdr:col>3</xdr:col>
      <xdr:colOff>19050</xdr:colOff>
      <xdr:row>12</xdr:row>
      <xdr:rowOff>95250</xdr:rowOff>
    </xdr:from>
    <xdr:to>
      <xdr:col>7</xdr:col>
      <xdr:colOff>247650</xdr:colOff>
      <xdr:row>13</xdr:row>
      <xdr:rowOff>76200</xdr:rowOff>
    </xdr:to>
    <xdr:sp macro="[0]!VaAPoisson">
      <xdr:nvSpPr>
        <xdr:cNvPr id="4" name="TextBox 7"/>
        <xdr:cNvSpPr txBox="1">
          <a:spLocks noChangeArrowheads="1"/>
        </xdr:cNvSpPr>
      </xdr:nvSpPr>
      <xdr:spPr>
        <a:xfrm>
          <a:off x="2124075" y="2686050"/>
          <a:ext cx="3905250" cy="2286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800000"/>
              </a:solidFill>
            </a:rPr>
            <a:t>comparaison entre la loi binomiale et la loi de Poisson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5</xdr:row>
      <xdr:rowOff>28575</xdr:rowOff>
    </xdr:from>
    <xdr:to>
      <xdr:col>6</xdr:col>
      <xdr:colOff>657225</xdr:colOff>
      <xdr:row>27</xdr:row>
      <xdr:rowOff>28575</xdr:rowOff>
    </xdr:to>
    <xdr:graphicFrame>
      <xdr:nvGraphicFramePr>
        <xdr:cNvPr id="1" name="Chart 9"/>
        <xdr:cNvGraphicFramePr/>
      </xdr:nvGraphicFramePr>
      <xdr:xfrm>
        <a:off x="1609725" y="1114425"/>
        <a:ext cx="36195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33</xdr:row>
      <xdr:rowOff>85725</xdr:rowOff>
    </xdr:to>
    <xdr:sp>
      <xdr:nvSpPr>
        <xdr:cNvPr id="2" name="Rectangle 10"/>
        <xdr:cNvSpPr>
          <a:spLocks/>
        </xdr:cNvSpPr>
      </xdr:nvSpPr>
      <xdr:spPr>
        <a:xfrm>
          <a:off x="0" y="0"/>
          <a:ext cx="5334000" cy="5981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1</xdr:row>
      <xdr:rowOff>142875</xdr:rowOff>
    </xdr:from>
    <xdr:to>
      <xdr:col>6</xdr:col>
      <xdr:colOff>647700</xdr:colOff>
      <xdr:row>2</xdr:row>
      <xdr:rowOff>123825</xdr:rowOff>
    </xdr:to>
    <xdr:sp macro="[0]!VaAIntro">
      <xdr:nvSpPr>
        <xdr:cNvPr id="3" name="TextBox 15"/>
        <xdr:cNvSpPr txBox="1">
          <a:spLocks noChangeArrowheads="1"/>
        </xdr:cNvSpPr>
      </xdr:nvSpPr>
      <xdr:spPr>
        <a:xfrm>
          <a:off x="3286125" y="361950"/>
          <a:ext cx="19335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sng" baseline="0">
              <a:solidFill>
                <a:srgbClr val="0000FF"/>
              </a:solidFill>
            </a:rPr>
            <a:t>Retour à l'introduction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5</xdr:row>
      <xdr:rowOff>95250</xdr:rowOff>
    </xdr:from>
    <xdr:to>
      <xdr:col>6</xdr:col>
      <xdr:colOff>657225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1609725" y="1104900"/>
        <a:ext cx="36195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47625</xdr:colOff>
      <xdr:row>23</xdr:row>
      <xdr:rowOff>142875</xdr:rowOff>
    </xdr:to>
    <xdr:sp>
      <xdr:nvSpPr>
        <xdr:cNvPr id="2" name="Rectangle 3"/>
        <xdr:cNvSpPr>
          <a:spLocks/>
        </xdr:cNvSpPr>
      </xdr:nvSpPr>
      <xdr:spPr>
        <a:xfrm>
          <a:off x="0" y="0"/>
          <a:ext cx="5381625" cy="476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1</xdr:row>
      <xdr:rowOff>142875</xdr:rowOff>
    </xdr:from>
    <xdr:to>
      <xdr:col>6</xdr:col>
      <xdr:colOff>723900</xdr:colOff>
      <xdr:row>2</xdr:row>
      <xdr:rowOff>190500</xdr:rowOff>
    </xdr:to>
    <xdr:sp macro="[0]!VaAIntro">
      <xdr:nvSpPr>
        <xdr:cNvPr id="3" name="TextBox 9"/>
        <xdr:cNvSpPr txBox="1">
          <a:spLocks noChangeArrowheads="1"/>
        </xdr:cNvSpPr>
      </xdr:nvSpPr>
      <xdr:spPr>
        <a:xfrm>
          <a:off x="3362325" y="361950"/>
          <a:ext cx="19335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sng" baseline="0">
              <a:solidFill>
                <a:srgbClr val="0000FF"/>
              </a:solidFill>
            </a:rPr>
            <a:t>Retour à l'introduction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5</xdr:row>
      <xdr:rowOff>85725</xdr:rowOff>
    </xdr:from>
    <xdr:to>
      <xdr:col>9</xdr:col>
      <xdr:colOff>752475</xdr:colOff>
      <xdr:row>22</xdr:row>
      <xdr:rowOff>133350</xdr:rowOff>
    </xdr:to>
    <xdr:graphicFrame>
      <xdr:nvGraphicFramePr>
        <xdr:cNvPr id="1" name="Chart 4"/>
        <xdr:cNvGraphicFramePr/>
      </xdr:nvGraphicFramePr>
      <xdr:xfrm>
        <a:off x="3333750" y="981075"/>
        <a:ext cx="36480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9525</xdr:colOff>
      <xdr:row>34</xdr:row>
      <xdr:rowOff>95250</xdr:rowOff>
    </xdr:to>
    <xdr:sp>
      <xdr:nvSpPr>
        <xdr:cNvPr id="2" name="Rectangle 5"/>
        <xdr:cNvSpPr>
          <a:spLocks/>
        </xdr:cNvSpPr>
      </xdr:nvSpPr>
      <xdr:spPr>
        <a:xfrm>
          <a:off x="0" y="0"/>
          <a:ext cx="7038975" cy="6791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</xdr:row>
      <xdr:rowOff>123825</xdr:rowOff>
    </xdr:from>
    <xdr:to>
      <xdr:col>9</xdr:col>
      <xdr:colOff>695325</xdr:colOff>
      <xdr:row>2</xdr:row>
      <xdr:rowOff>171450</xdr:rowOff>
    </xdr:to>
    <xdr:sp macro="[0]!VaAIntro">
      <xdr:nvSpPr>
        <xdr:cNvPr id="3" name="TextBox 10"/>
        <xdr:cNvSpPr txBox="1">
          <a:spLocks noChangeArrowheads="1"/>
        </xdr:cNvSpPr>
      </xdr:nvSpPr>
      <xdr:spPr>
        <a:xfrm>
          <a:off x="4991100" y="342900"/>
          <a:ext cx="19335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sng" baseline="0">
              <a:solidFill>
                <a:srgbClr val="0000FF"/>
              </a:solidFill>
            </a:rPr>
            <a:t>Retour à l'introduction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I24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.7109375" style="17" customWidth="1"/>
    <col min="2" max="2" width="11.421875" style="17" customWidth="1"/>
    <col min="3" max="3" width="16.421875" style="17" customWidth="1"/>
    <col min="4" max="4" width="20.8515625" style="17" customWidth="1"/>
    <col min="5" max="8" width="11.421875" style="17" customWidth="1"/>
    <col min="9" max="9" width="3.7109375" style="17" customWidth="1"/>
    <col min="10" max="16384" width="11.421875" style="17" customWidth="1"/>
  </cols>
  <sheetData>
    <row r="1" spans="1:9" ht="16.5">
      <c r="A1" s="74"/>
      <c r="B1" s="16"/>
      <c r="C1" s="16"/>
      <c r="D1" s="16"/>
      <c r="E1" s="16"/>
      <c r="F1" s="16"/>
      <c r="G1" s="16"/>
      <c r="H1" s="16"/>
      <c r="I1" s="16"/>
    </row>
    <row r="2" spans="1:9" ht="16.5">
      <c r="A2" s="16"/>
      <c r="B2" s="16"/>
      <c r="C2" s="16"/>
      <c r="D2" s="16"/>
      <c r="E2" s="16"/>
      <c r="F2" s="16"/>
      <c r="G2" s="16"/>
      <c r="H2" s="16"/>
      <c r="I2" s="16"/>
    </row>
    <row r="3" spans="1:9" ht="16.5">
      <c r="A3" s="16"/>
      <c r="B3" s="18" t="s">
        <v>6</v>
      </c>
      <c r="C3" s="16"/>
      <c r="D3" s="49" t="s">
        <v>11</v>
      </c>
      <c r="E3" s="49"/>
      <c r="F3" s="49"/>
      <c r="G3" s="16"/>
      <c r="H3" s="16"/>
      <c r="I3" s="16"/>
    </row>
    <row r="4" spans="1:9" ht="16.5">
      <c r="A4" s="16"/>
      <c r="B4" s="19"/>
      <c r="C4" s="16"/>
      <c r="D4" s="16"/>
      <c r="E4" s="16"/>
      <c r="F4" s="16"/>
      <c r="G4" s="16"/>
      <c r="H4" s="16"/>
      <c r="I4" s="16"/>
    </row>
    <row r="5" spans="1:9" ht="16.5">
      <c r="A5" s="16"/>
      <c r="B5" s="18" t="s">
        <v>7</v>
      </c>
      <c r="C5" s="16"/>
      <c r="D5" s="49" t="s">
        <v>8</v>
      </c>
      <c r="E5" s="49"/>
      <c r="F5" s="49"/>
      <c r="G5" s="16"/>
      <c r="H5" s="16"/>
      <c r="I5" s="16"/>
    </row>
    <row r="6" spans="1:9" ht="16.5">
      <c r="A6" s="16"/>
      <c r="B6" s="19"/>
      <c r="C6" s="16"/>
      <c r="D6" s="16"/>
      <c r="E6" s="16"/>
      <c r="F6" s="16"/>
      <c r="G6" s="16"/>
      <c r="H6" s="16"/>
      <c r="I6" s="16"/>
    </row>
    <row r="7" spans="1:9" ht="16.5">
      <c r="A7" s="16"/>
      <c r="B7" s="18" t="s">
        <v>9</v>
      </c>
      <c r="C7" s="16"/>
      <c r="D7" s="50">
        <v>36779</v>
      </c>
      <c r="E7" s="49"/>
      <c r="F7" s="49"/>
      <c r="G7" s="16"/>
      <c r="H7" s="16"/>
      <c r="I7" s="16"/>
    </row>
    <row r="8" spans="1:9" ht="16.5">
      <c r="A8" s="16"/>
      <c r="B8" s="19"/>
      <c r="C8" s="16"/>
      <c r="D8" s="16"/>
      <c r="E8" s="16"/>
      <c r="F8" s="16"/>
      <c r="G8" s="16"/>
      <c r="H8" s="16"/>
      <c r="I8" s="16"/>
    </row>
    <row r="9" spans="1:9" ht="16.5">
      <c r="A9" s="16"/>
      <c r="B9" s="18" t="s">
        <v>10</v>
      </c>
      <c r="C9" s="16"/>
      <c r="D9" s="49" t="s">
        <v>12</v>
      </c>
      <c r="E9" s="49"/>
      <c r="F9" s="49"/>
      <c r="G9" s="49"/>
      <c r="H9" s="49"/>
      <c r="I9" s="16"/>
    </row>
    <row r="10" spans="1:9" ht="16.5">
      <c r="A10" s="16"/>
      <c r="B10" s="19"/>
      <c r="C10" s="16"/>
      <c r="D10" s="49"/>
      <c r="E10" s="49"/>
      <c r="F10" s="49"/>
      <c r="G10" s="49"/>
      <c r="H10" s="49"/>
      <c r="I10" s="16"/>
    </row>
    <row r="11" spans="1:9" ht="19.5" customHeight="1">
      <c r="A11" s="16"/>
      <c r="B11" s="19"/>
      <c r="C11" s="16"/>
      <c r="D11" s="70"/>
      <c r="E11" s="71"/>
      <c r="F11" s="71"/>
      <c r="G11" s="72"/>
      <c r="H11" s="49"/>
      <c r="I11" s="16"/>
    </row>
    <row r="12" spans="1:9" ht="19.5" customHeight="1">
      <c r="A12" s="16"/>
      <c r="B12" s="19"/>
      <c r="C12" s="16"/>
      <c r="D12" s="73"/>
      <c r="E12" s="73"/>
      <c r="F12" s="73"/>
      <c r="G12" s="72"/>
      <c r="H12" s="49"/>
      <c r="I12" s="16"/>
    </row>
    <row r="13" spans="1:9" ht="19.5" customHeight="1">
      <c r="A13" s="16"/>
      <c r="B13" s="19"/>
      <c r="C13" s="16"/>
      <c r="D13" s="70"/>
      <c r="E13" s="70"/>
      <c r="F13" s="70"/>
      <c r="G13" s="71"/>
      <c r="H13" s="49"/>
      <c r="I13" s="16"/>
    </row>
    <row r="14" spans="1:9" ht="16.5">
      <c r="A14" s="16"/>
      <c r="B14" s="16"/>
      <c r="C14" s="16"/>
      <c r="D14" s="49"/>
      <c r="E14" s="49"/>
      <c r="F14" s="49"/>
      <c r="G14" s="49"/>
      <c r="H14" s="49"/>
      <c r="I14" s="16"/>
    </row>
    <row r="15" spans="1:9" ht="16.5">
      <c r="A15" s="16"/>
      <c r="B15" s="16"/>
      <c r="C15" s="16"/>
      <c r="D15" s="16"/>
      <c r="E15" s="16"/>
      <c r="F15" s="16"/>
      <c r="G15" s="16"/>
      <c r="H15" s="16"/>
      <c r="I15" s="16"/>
    </row>
    <row r="16" spans="1:9" ht="16.5">
      <c r="A16" s="16"/>
      <c r="B16" s="16"/>
      <c r="C16" s="16"/>
      <c r="D16" s="16"/>
      <c r="E16" s="16"/>
      <c r="F16" s="16"/>
      <c r="G16" s="16"/>
      <c r="H16" s="16"/>
      <c r="I16" s="16"/>
    </row>
    <row r="20" ht="16.5">
      <c r="F20" s="20"/>
    </row>
    <row r="24" ht="15.75">
      <c r="F24" s="21"/>
    </row>
  </sheetData>
  <sheetProtection password="C492" sheet="1" objects="1" scenarios="1"/>
  <printOptions/>
  <pageMargins left="0.75" right="0.75" top="1" bottom="1" header="0.4921259845" footer="0.4921259845"/>
  <pageSetup horizontalDpi="600" verticalDpi="600" orientation="landscape" r:id="rId2"/>
  <headerFooter alignWithMargins="0">
    <oddFooter>&amp;L&amp;F&amp;CPage &amp;P de &amp;N&amp;R&amp;A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H107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7" width="11.421875" style="15" customWidth="1"/>
    <col min="8" max="8" width="0" style="15" hidden="1" customWidth="1"/>
    <col min="9" max="16384" width="11.421875" style="15" customWidth="1"/>
  </cols>
  <sheetData>
    <row r="1" spans="1:8" ht="17.25" thickBot="1">
      <c r="A1" s="75" t="s">
        <v>18</v>
      </c>
      <c r="B1" s="76"/>
      <c r="C1" s="76"/>
      <c r="D1" s="76"/>
      <c r="E1" s="76"/>
      <c r="F1" s="76"/>
      <c r="G1" s="77"/>
      <c r="H1" s="15">
        <v>12</v>
      </c>
    </row>
    <row r="2" spans="1:7" ht="18.75">
      <c r="A2" s="22"/>
      <c r="B2" s="30" t="s">
        <v>16</v>
      </c>
      <c r="C2" s="21">
        <f>10+(H1-1)*10</f>
        <v>120</v>
      </c>
      <c r="D2" s="23"/>
      <c r="E2" s="23"/>
      <c r="F2" s="23"/>
      <c r="G2" s="23"/>
    </row>
    <row r="3" spans="2:3" ht="16.5">
      <c r="B3" s="30" t="s">
        <v>15</v>
      </c>
      <c r="C3" s="33">
        <v>0.1</v>
      </c>
    </row>
    <row r="4" ht="15.75" thickBot="1"/>
    <row r="5" spans="1:6" ht="17.25" thickBot="1">
      <c r="A5" s="51" t="s">
        <v>0</v>
      </c>
      <c r="B5" s="52" t="s">
        <v>21</v>
      </c>
      <c r="E5" s="36" t="s">
        <v>22</v>
      </c>
      <c r="F5" s="31">
        <f>C2*C3</f>
        <v>12</v>
      </c>
    </row>
    <row r="6" spans="1:2" ht="13.5" customHeight="1">
      <c r="A6" s="24">
        <v>0</v>
      </c>
      <c r="B6" s="5">
        <f aca="true" t="shared" si="0" ref="B6:B16">BINOMDIST(A6,$C$2,$C$3,FALSE)</f>
        <v>3.2292460179985632E-06</v>
      </c>
    </row>
    <row r="7" spans="1:2" ht="13.5" customHeight="1">
      <c r="A7" s="25">
        <v>1</v>
      </c>
      <c r="B7" s="9">
        <f t="shared" si="0"/>
        <v>4.305661357331412E-05</v>
      </c>
    </row>
    <row r="8" spans="1:2" ht="13.5" customHeight="1">
      <c r="A8" s="25">
        <v>2</v>
      </c>
      <c r="B8" s="9">
        <f t="shared" si="0"/>
        <v>0.0002846520564013547</v>
      </c>
    </row>
    <row r="9" spans="1:2" ht="13.5" customHeight="1">
      <c r="A9" s="25">
        <v>3</v>
      </c>
      <c r="B9" s="9">
        <f t="shared" si="0"/>
        <v>0.0012440349131614763</v>
      </c>
    </row>
    <row r="10" spans="1:2" ht="13.5" customHeight="1">
      <c r="A10" s="25">
        <v>4</v>
      </c>
      <c r="B10" s="9">
        <f t="shared" si="0"/>
        <v>0.0040431134677748025</v>
      </c>
    </row>
    <row r="11" spans="1:2" ht="13.5" customHeight="1">
      <c r="A11" s="25">
        <v>5</v>
      </c>
      <c r="B11" s="9">
        <f t="shared" si="0"/>
        <v>0.01042224805026393</v>
      </c>
    </row>
    <row r="12" spans="1:2" ht="13.5" customHeight="1">
      <c r="A12" s="25">
        <v>6</v>
      </c>
      <c r="B12" s="9">
        <f t="shared" si="0"/>
        <v>0.02219552825519169</v>
      </c>
    </row>
    <row r="13" spans="1:2" ht="13.5" customHeight="1">
      <c r="A13" s="25">
        <v>7</v>
      </c>
      <c r="B13" s="9">
        <f t="shared" si="0"/>
        <v>0.04016333684272794</v>
      </c>
    </row>
    <row r="14" spans="1:2" ht="13.5" customHeight="1">
      <c r="A14" s="25">
        <v>8</v>
      </c>
      <c r="B14" s="9">
        <f t="shared" si="0"/>
        <v>0.0630341258781702</v>
      </c>
    </row>
    <row r="15" spans="1:2" ht="13.5" customHeight="1">
      <c r="A15" s="25">
        <v>9</v>
      </c>
      <c r="B15" s="9">
        <f t="shared" si="0"/>
        <v>0.08715829751055611</v>
      </c>
    </row>
    <row r="16" spans="1:2" ht="13.5" customHeight="1">
      <c r="A16" s="25">
        <v>10</v>
      </c>
      <c r="B16" s="9">
        <f t="shared" si="0"/>
        <v>0.10749523359635285</v>
      </c>
    </row>
    <row r="17" spans="1:2" ht="13.5" customHeight="1">
      <c r="A17" s="25">
        <v>11</v>
      </c>
      <c r="B17" s="9">
        <f aca="true" t="shared" si="1" ref="B17:B33">IF(A17&lt;=$C$2,BINOMDIST(A17,$C$2,$C$3,FALSE),"")</f>
        <v>0.11943914844039195</v>
      </c>
    </row>
    <row r="18" spans="1:2" ht="13.5" customHeight="1">
      <c r="A18" s="25">
        <v>12</v>
      </c>
      <c r="B18" s="9">
        <f t="shared" si="1"/>
        <v>0.1205450664815064</v>
      </c>
    </row>
    <row r="19" spans="1:2" ht="13.5" customHeight="1">
      <c r="A19" s="25">
        <v>13</v>
      </c>
      <c r="B19" s="9">
        <f t="shared" si="1"/>
        <v>0.1112723690598525</v>
      </c>
    </row>
    <row r="20" spans="1:2" ht="13.5" customHeight="1">
      <c r="A20" s="25">
        <v>14</v>
      </c>
      <c r="B20" s="9">
        <f t="shared" si="1"/>
        <v>0.09449320229685908</v>
      </c>
    </row>
    <row r="21" spans="1:2" ht="13.5" customHeight="1">
      <c r="A21" s="25">
        <v>15</v>
      </c>
      <c r="B21" s="9">
        <f t="shared" si="1"/>
        <v>0.07419466254420012</v>
      </c>
    </row>
    <row r="22" spans="1:2" ht="13.5" customHeight="1">
      <c r="A22" s="25">
        <v>16</v>
      </c>
      <c r="B22" s="9">
        <f t="shared" si="1"/>
        <v>0.0541002747718127</v>
      </c>
    </row>
    <row r="23" spans="1:2" ht="13.5" customHeight="1">
      <c r="A23" s="25">
        <v>17</v>
      </c>
      <c r="B23" s="9">
        <f t="shared" si="1"/>
        <v>0.03677404298214729</v>
      </c>
    </row>
    <row r="24" spans="1:2" ht="13.5" customHeight="1">
      <c r="A24" s="25">
        <v>18</v>
      </c>
      <c r="B24" s="9">
        <f t="shared" si="1"/>
        <v>0.02338102732815527</v>
      </c>
    </row>
    <row r="25" spans="1:2" ht="13.5" customHeight="1">
      <c r="A25" s="25">
        <v>19</v>
      </c>
      <c r="B25" s="9">
        <f t="shared" si="1"/>
        <v>0.013946577704513694</v>
      </c>
    </row>
    <row r="26" spans="1:2" ht="13.5" customHeight="1">
      <c r="A26" s="25">
        <v>20</v>
      </c>
      <c r="B26" s="9">
        <f t="shared" si="1"/>
        <v>0.007825579711977147</v>
      </c>
    </row>
    <row r="27" spans="1:2" ht="13.5" customHeight="1">
      <c r="A27" s="25">
        <v>21</v>
      </c>
      <c r="B27" s="9">
        <f t="shared" si="1"/>
        <v>0.004140518366125458</v>
      </c>
    </row>
    <row r="28" spans="1:2" ht="13.5" customHeight="1">
      <c r="A28" s="25">
        <v>22</v>
      </c>
      <c r="B28" s="9">
        <f t="shared" si="1"/>
        <v>0.0020702591830627356</v>
      </c>
    </row>
    <row r="29" spans="1:2" ht="13.5" customHeight="1">
      <c r="A29" s="25">
        <v>23</v>
      </c>
      <c r="B29" s="9">
        <f t="shared" si="1"/>
        <v>0.0009801227050248707</v>
      </c>
    </row>
    <row r="30" spans="1:2" ht="13.5" customHeight="1">
      <c r="A30" s="25">
        <v>24</v>
      </c>
      <c r="B30" s="9">
        <f t="shared" si="1"/>
        <v>0.00044014769623801884</v>
      </c>
    </row>
    <row r="31" spans="1:2" ht="13.5" customHeight="1">
      <c r="A31" s="25">
        <v>25</v>
      </c>
      <c r="B31" s="9">
        <f t="shared" si="1"/>
        <v>0.00018779635039488864</v>
      </c>
    </row>
    <row r="32" spans="1:2" ht="13.5" customHeight="1">
      <c r="A32" s="25">
        <v>26</v>
      </c>
      <c r="B32" s="9">
        <f t="shared" si="1"/>
        <v>7.624210806630107E-05</v>
      </c>
    </row>
    <row r="33" spans="1:2" ht="13.5" customHeight="1" thickBot="1">
      <c r="A33" s="26">
        <v>27</v>
      </c>
      <c r="B33" s="13">
        <f t="shared" si="1"/>
        <v>2.9492831926881938E-05</v>
      </c>
    </row>
    <row r="35" spans="1:2" ht="15">
      <c r="A35" s="27"/>
      <c r="B35" s="28"/>
    </row>
    <row r="36" spans="1:2" ht="15">
      <c r="A36" s="27"/>
      <c r="B36" s="28"/>
    </row>
    <row r="37" spans="1:2" ht="15">
      <c r="A37" s="27"/>
      <c r="B37" s="28"/>
    </row>
    <row r="38" spans="1:2" ht="15">
      <c r="A38" s="27"/>
      <c r="B38" s="28"/>
    </row>
    <row r="39" spans="1:2" ht="15">
      <c r="A39" s="27"/>
      <c r="B39" s="28"/>
    </row>
    <row r="40" spans="1:2" ht="15">
      <c r="A40" s="27"/>
      <c r="B40" s="28"/>
    </row>
    <row r="41" spans="1:2" ht="15">
      <c r="A41" s="27"/>
      <c r="B41" s="28"/>
    </row>
    <row r="42" spans="1:2" ht="15">
      <c r="A42" s="27"/>
      <c r="B42" s="28"/>
    </row>
    <row r="43" spans="1:2" ht="15">
      <c r="A43" s="27"/>
      <c r="B43" s="28"/>
    </row>
    <row r="44" spans="1:2" ht="15">
      <c r="A44" s="27"/>
      <c r="B44" s="28"/>
    </row>
    <row r="45" spans="1:2" ht="15">
      <c r="A45" s="27"/>
      <c r="B45" s="28"/>
    </row>
    <row r="46" spans="1:2" ht="15">
      <c r="A46" s="27"/>
      <c r="B46" s="28"/>
    </row>
    <row r="47" spans="1:2" ht="15">
      <c r="A47" s="27"/>
      <c r="B47" s="28"/>
    </row>
    <row r="48" spans="1:2" ht="15">
      <c r="A48" s="27"/>
      <c r="B48" s="28"/>
    </row>
    <row r="49" spans="1:2" ht="15">
      <c r="A49" s="27"/>
      <c r="B49" s="28"/>
    </row>
    <row r="50" spans="1:2" ht="15">
      <c r="A50" s="27"/>
      <c r="B50" s="28"/>
    </row>
    <row r="51" spans="1:2" ht="15">
      <c r="A51" s="27"/>
      <c r="B51" s="28"/>
    </row>
    <row r="52" spans="1:2" ht="15">
      <c r="A52" s="27"/>
      <c r="B52" s="28"/>
    </row>
    <row r="53" spans="1:2" ht="15">
      <c r="A53" s="27"/>
      <c r="B53" s="28"/>
    </row>
    <row r="54" spans="1:2" ht="15">
      <c r="A54" s="27"/>
      <c r="B54" s="28"/>
    </row>
    <row r="55" spans="1:2" ht="15">
      <c r="A55" s="27"/>
      <c r="B55" s="28"/>
    </row>
    <row r="56" spans="1:2" ht="15">
      <c r="A56" s="27"/>
      <c r="B56" s="28"/>
    </row>
    <row r="57" spans="1:2" ht="15">
      <c r="A57" s="27"/>
      <c r="B57" s="28"/>
    </row>
    <row r="58" spans="1:2" ht="15">
      <c r="A58" s="27"/>
      <c r="B58" s="28"/>
    </row>
    <row r="59" spans="1:2" ht="15">
      <c r="A59" s="27"/>
      <c r="B59" s="28"/>
    </row>
    <row r="60" spans="1:2" ht="15">
      <c r="A60" s="27"/>
      <c r="B60" s="28"/>
    </row>
    <row r="61" spans="1:2" ht="15">
      <c r="A61" s="27"/>
      <c r="B61" s="28"/>
    </row>
    <row r="62" spans="1:2" ht="15">
      <c r="A62" s="27"/>
      <c r="B62" s="28"/>
    </row>
    <row r="63" spans="1:2" ht="15">
      <c r="A63" s="27"/>
      <c r="B63" s="28"/>
    </row>
    <row r="64" spans="1:2" ht="15">
      <c r="A64" s="27"/>
      <c r="B64" s="28"/>
    </row>
    <row r="65" spans="1:2" ht="15">
      <c r="A65" s="27"/>
      <c r="B65" s="28"/>
    </row>
    <row r="66" spans="1:2" ht="15">
      <c r="A66" s="27"/>
      <c r="B66" s="28"/>
    </row>
    <row r="67" spans="1:2" ht="15">
      <c r="A67" s="27"/>
      <c r="B67" s="28"/>
    </row>
    <row r="68" spans="1:2" ht="15">
      <c r="A68" s="27"/>
      <c r="B68" s="28"/>
    </row>
    <row r="69" spans="1:2" ht="15">
      <c r="A69" s="27"/>
      <c r="B69" s="28"/>
    </row>
    <row r="70" spans="1:2" ht="15">
      <c r="A70" s="27"/>
      <c r="B70" s="28"/>
    </row>
    <row r="71" spans="1:2" ht="15">
      <c r="A71" s="27"/>
      <c r="B71" s="28"/>
    </row>
    <row r="72" spans="1:2" ht="15">
      <c r="A72" s="27"/>
      <c r="B72" s="28"/>
    </row>
    <row r="73" spans="1:2" ht="15">
      <c r="A73" s="27"/>
      <c r="B73" s="28"/>
    </row>
    <row r="74" spans="1:2" ht="15">
      <c r="A74" s="27"/>
      <c r="B74" s="28"/>
    </row>
    <row r="75" spans="1:2" ht="15">
      <c r="A75" s="27"/>
      <c r="B75" s="28"/>
    </row>
    <row r="76" spans="1:2" ht="15">
      <c r="A76" s="27"/>
      <c r="B76" s="28"/>
    </row>
    <row r="77" spans="1:2" ht="15">
      <c r="A77" s="27"/>
      <c r="B77" s="28"/>
    </row>
    <row r="78" spans="1:2" ht="15">
      <c r="A78" s="27"/>
      <c r="B78" s="28"/>
    </row>
    <row r="79" spans="1:2" ht="15">
      <c r="A79" s="27"/>
      <c r="B79" s="28"/>
    </row>
    <row r="80" spans="1:2" ht="15">
      <c r="A80" s="27"/>
      <c r="B80" s="28"/>
    </row>
    <row r="81" spans="1:2" ht="15">
      <c r="A81" s="27"/>
      <c r="B81" s="28"/>
    </row>
    <row r="82" spans="1:2" ht="15">
      <c r="A82" s="27"/>
      <c r="B82" s="28"/>
    </row>
    <row r="83" spans="1:2" ht="15">
      <c r="A83" s="27"/>
      <c r="B83" s="28"/>
    </row>
    <row r="84" spans="1:2" ht="15">
      <c r="A84" s="27"/>
      <c r="B84" s="28"/>
    </row>
    <row r="85" spans="1:2" ht="15">
      <c r="A85" s="27"/>
      <c r="B85" s="28"/>
    </row>
    <row r="86" spans="1:2" ht="15">
      <c r="A86" s="27"/>
      <c r="B86" s="28"/>
    </row>
    <row r="87" spans="1:2" ht="15">
      <c r="A87" s="27"/>
      <c r="B87" s="28"/>
    </row>
    <row r="88" spans="1:2" ht="15">
      <c r="A88" s="27"/>
      <c r="B88" s="28"/>
    </row>
    <row r="89" spans="1:2" ht="15">
      <c r="A89" s="27"/>
      <c r="B89" s="28"/>
    </row>
    <row r="90" spans="1:2" ht="15">
      <c r="A90" s="27"/>
      <c r="B90" s="28"/>
    </row>
    <row r="91" spans="1:2" ht="15">
      <c r="A91" s="27"/>
      <c r="B91" s="28"/>
    </row>
    <row r="92" spans="1:2" ht="15">
      <c r="A92" s="27"/>
      <c r="B92" s="28"/>
    </row>
    <row r="93" spans="1:2" ht="15">
      <c r="A93" s="27"/>
      <c r="B93" s="28"/>
    </row>
    <row r="94" spans="1:2" ht="15">
      <c r="A94" s="27"/>
      <c r="B94" s="28"/>
    </row>
    <row r="95" spans="1:2" ht="15">
      <c r="A95" s="27"/>
      <c r="B95" s="28"/>
    </row>
    <row r="96" spans="1:2" ht="15">
      <c r="A96" s="27"/>
      <c r="B96" s="28"/>
    </row>
    <row r="97" spans="1:2" ht="15">
      <c r="A97" s="27"/>
      <c r="B97" s="28"/>
    </row>
    <row r="98" spans="1:2" ht="15">
      <c r="A98" s="27"/>
      <c r="B98" s="28"/>
    </row>
    <row r="99" spans="1:2" ht="15">
      <c r="A99" s="27"/>
      <c r="B99" s="28"/>
    </row>
    <row r="100" spans="1:2" ht="15">
      <c r="A100" s="27"/>
      <c r="B100" s="28"/>
    </row>
    <row r="101" spans="1:2" ht="15">
      <c r="A101" s="27"/>
      <c r="B101" s="28"/>
    </row>
    <row r="102" spans="1:2" ht="15">
      <c r="A102" s="27"/>
      <c r="B102" s="28"/>
    </row>
    <row r="103" spans="1:2" ht="15">
      <c r="A103" s="27"/>
      <c r="B103" s="28"/>
    </row>
    <row r="104" spans="1:2" ht="15">
      <c r="A104" s="27"/>
      <c r="B104" s="28"/>
    </row>
    <row r="105" spans="1:2" ht="15">
      <c r="A105" s="27"/>
      <c r="B105" s="28"/>
    </row>
    <row r="106" spans="1:2" ht="15">
      <c r="A106" s="27"/>
      <c r="B106" s="28"/>
    </row>
    <row r="107" spans="1:2" ht="15">
      <c r="A107" s="27"/>
      <c r="B107" s="28"/>
    </row>
  </sheetData>
  <mergeCells count="1">
    <mergeCell ref="A1:G1"/>
  </mergeCells>
  <printOptions/>
  <pageMargins left="0.75" right="0.75" top="1" bottom="1" header="0.4921259845" footer="0.4921259845"/>
  <pageSetup horizontalDpi="300" verticalDpi="300" orientation="landscape" r:id="rId3"/>
  <headerFooter alignWithMargins="0">
    <oddFooter>&amp;L&amp;F&amp;CPage &amp;P de &amp;N&amp;R&amp;A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H22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6384" width="11.421875" style="16" customWidth="1"/>
  </cols>
  <sheetData>
    <row r="1" spans="1:8" ht="17.25" thickBot="1">
      <c r="A1" s="75" t="s">
        <v>17</v>
      </c>
      <c r="B1" s="76"/>
      <c r="C1" s="76"/>
      <c r="D1" s="76"/>
      <c r="E1" s="76"/>
      <c r="F1" s="76"/>
      <c r="G1" s="77"/>
      <c r="H1" s="34">
        <v>10</v>
      </c>
    </row>
    <row r="3" ht="16.5">
      <c r="H3" s="34">
        <v>1</v>
      </c>
    </row>
    <row r="4" spans="2:3" ht="16.5">
      <c r="B4" s="29" t="s">
        <v>14</v>
      </c>
      <c r="C4" s="31">
        <v>10</v>
      </c>
    </row>
    <row r="5" spans="2:3" ht="16.5">
      <c r="B5" s="29" t="s">
        <v>15</v>
      </c>
      <c r="C5" s="32">
        <f>0.05+(H1-1)*0.05</f>
        <v>0.5</v>
      </c>
    </row>
    <row r="6" spans="2:7" ht="17.25" thickBot="1">
      <c r="B6" s="37"/>
      <c r="C6" s="35"/>
      <c r="D6" s="35"/>
      <c r="E6" s="35"/>
      <c r="F6" s="35"/>
      <c r="G6" s="35"/>
    </row>
    <row r="7" spans="1:2" ht="17.25" thickBot="1">
      <c r="A7" s="53" t="s">
        <v>0</v>
      </c>
      <c r="B7" s="54" t="s">
        <v>1</v>
      </c>
    </row>
    <row r="8" spans="1:2" ht="16.5">
      <c r="A8" s="38">
        <v>0</v>
      </c>
      <c r="B8" s="39">
        <f aca="true" t="shared" si="0" ref="B8:B18">BINOMDIST(A8,$C$4,$C$5,FALSE)</f>
        <v>0.0009765625</v>
      </c>
    </row>
    <row r="9" spans="1:2" ht="16.5">
      <c r="A9" s="38">
        <v>1</v>
      </c>
      <c r="B9" s="39">
        <f t="shared" si="0"/>
        <v>0.009765625</v>
      </c>
    </row>
    <row r="10" spans="1:2" ht="16.5">
      <c r="A10" s="38">
        <v>2</v>
      </c>
      <c r="B10" s="39">
        <f t="shared" si="0"/>
        <v>0.04394531250000001</v>
      </c>
    </row>
    <row r="11" spans="1:2" ht="16.5">
      <c r="A11" s="38">
        <v>3</v>
      </c>
      <c r="B11" s="39">
        <f t="shared" si="0"/>
        <v>0.11718750000000006</v>
      </c>
    </row>
    <row r="12" spans="1:2" ht="16.5">
      <c r="A12" s="38">
        <v>4</v>
      </c>
      <c r="B12" s="39">
        <f t="shared" si="0"/>
        <v>0.20507812500000006</v>
      </c>
    </row>
    <row r="13" spans="1:2" ht="16.5">
      <c r="A13" s="38">
        <v>5</v>
      </c>
      <c r="B13" s="39">
        <f t="shared" si="0"/>
        <v>0.24609375</v>
      </c>
    </row>
    <row r="14" spans="1:2" ht="16.5">
      <c r="A14" s="38">
        <v>6</v>
      </c>
      <c r="B14" s="39">
        <f t="shared" si="0"/>
        <v>0.20507812500000006</v>
      </c>
    </row>
    <row r="15" spans="1:2" ht="16.5">
      <c r="A15" s="38">
        <v>7</v>
      </c>
      <c r="B15" s="39">
        <f t="shared" si="0"/>
        <v>0.11718750000000006</v>
      </c>
    </row>
    <row r="16" spans="1:2" ht="16.5">
      <c r="A16" s="38">
        <v>8</v>
      </c>
      <c r="B16" s="39">
        <f t="shared" si="0"/>
        <v>0.04394531250000001</v>
      </c>
    </row>
    <row r="17" spans="1:2" ht="16.5">
      <c r="A17" s="38">
        <v>9</v>
      </c>
      <c r="B17" s="39">
        <f t="shared" si="0"/>
        <v>0.009765625</v>
      </c>
    </row>
    <row r="18" spans="1:2" ht="17.25" thickBot="1">
      <c r="A18" s="40">
        <v>10</v>
      </c>
      <c r="B18" s="41">
        <f t="shared" si="0"/>
        <v>0.0009765625</v>
      </c>
    </row>
    <row r="22" ht="16.5">
      <c r="B22" s="42"/>
    </row>
  </sheetData>
  <mergeCells count="1">
    <mergeCell ref="A1:G1"/>
  </mergeCells>
  <printOptions/>
  <pageMargins left="0.75" right="0.75" top="1" bottom="1" header="0.4921259845" footer="0.4921259845"/>
  <pageSetup horizontalDpi="600" verticalDpi="600" orientation="landscape" r:id="rId3"/>
  <headerFooter alignWithMargins="0">
    <oddFooter>&amp;L&amp;F&amp;CPage &amp;P de &amp;N&amp;R&amp;A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/>
  <dimension ref="A1:J34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2" width="11.421875" style="17" customWidth="1"/>
    <col min="3" max="3" width="12.421875" style="17" bestFit="1" customWidth="1"/>
    <col min="4" max="4" width="12.421875" style="17" customWidth="1"/>
    <col min="5" max="8" width="11.421875" style="17" customWidth="1"/>
    <col min="9" max="9" width="3.140625" style="17" hidden="1" customWidth="1"/>
    <col min="10" max="10" width="12.00390625" style="17" customWidth="1"/>
    <col min="11" max="16384" width="11.421875" style="17" customWidth="1"/>
  </cols>
  <sheetData>
    <row r="1" spans="1:10" ht="17.25" thickBot="1">
      <c r="A1" s="75" t="s">
        <v>20</v>
      </c>
      <c r="B1" s="76"/>
      <c r="C1" s="76"/>
      <c r="D1" s="76"/>
      <c r="E1" s="76"/>
      <c r="F1" s="76"/>
      <c r="G1" s="76"/>
      <c r="H1" s="76"/>
      <c r="I1" s="76">
        <v>8</v>
      </c>
      <c r="J1" s="77"/>
    </row>
    <row r="2" ht="9.75" customHeight="1">
      <c r="I2" s="17">
        <v>10</v>
      </c>
    </row>
    <row r="3" spans="1:9" ht="16.5">
      <c r="A3" s="43"/>
      <c r="B3" s="45" t="s">
        <v>14</v>
      </c>
      <c r="C3" s="46">
        <f>30+(I3-1)*10</f>
        <v>120</v>
      </c>
      <c r="D3" s="43"/>
      <c r="E3" s="43"/>
      <c r="F3" s="43"/>
      <c r="I3" s="17">
        <v>10</v>
      </c>
    </row>
    <row r="4" spans="1:9" ht="16.5">
      <c r="A4" s="43"/>
      <c r="B4" s="45" t="s">
        <v>15</v>
      </c>
      <c r="C4" s="47">
        <f>I2/100</f>
        <v>0.1</v>
      </c>
      <c r="D4" s="44" t="s">
        <v>19</v>
      </c>
      <c r="E4" s="46">
        <f>+C3*C4</f>
        <v>12</v>
      </c>
      <c r="I4" s="17">
        <v>1</v>
      </c>
    </row>
    <row r="5" spans="1:6" ht="10.5" customHeight="1" thickBot="1">
      <c r="A5" s="43"/>
      <c r="B5" s="43"/>
      <c r="C5" s="43"/>
      <c r="D5" s="43"/>
      <c r="E5" s="43"/>
      <c r="F5" s="43"/>
    </row>
    <row r="6" spans="1:4" ht="15.75" customHeight="1">
      <c r="A6" s="55" t="s">
        <v>0</v>
      </c>
      <c r="B6" s="56" t="s">
        <v>1</v>
      </c>
      <c r="C6" s="57" t="s">
        <v>1</v>
      </c>
      <c r="D6" s="56" t="s">
        <v>5</v>
      </c>
    </row>
    <row r="7" spans="1:4" ht="15.75" customHeight="1" thickBot="1">
      <c r="A7" s="58"/>
      <c r="B7" s="59" t="s">
        <v>2</v>
      </c>
      <c r="C7" s="60" t="s">
        <v>3</v>
      </c>
      <c r="D7" s="61" t="s">
        <v>4</v>
      </c>
    </row>
    <row r="8" spans="1:4" ht="15.75" customHeight="1">
      <c r="A8" s="2">
        <v>0</v>
      </c>
      <c r="B8" s="3">
        <f aca="true" t="shared" si="0" ref="B8:B33">BINOMDIST(A8,$C$3,$C$4,FALSE)</f>
        <v>3.2292460179985632E-06</v>
      </c>
      <c r="C8" s="4">
        <f aca="true" t="shared" si="1" ref="C8:C33">POISSON(A8,$E$4,FALSE)</f>
        <v>6.14421235332821E-06</v>
      </c>
      <c r="D8" s="5">
        <f>ABS(+C8-B8)</f>
        <v>2.9149663353296466E-06</v>
      </c>
    </row>
    <row r="9" spans="1:4" ht="15.75" customHeight="1">
      <c r="A9" s="6">
        <v>1</v>
      </c>
      <c r="B9" s="7">
        <f t="shared" si="0"/>
        <v>4.305661357331412E-05</v>
      </c>
      <c r="C9" s="8">
        <f t="shared" si="1"/>
        <v>7.373054823993851E-05</v>
      </c>
      <c r="D9" s="9">
        <f aca="true" t="shared" si="2" ref="D9:D33">ABS(+C9-B9)</f>
        <v>3.0673934666624393E-05</v>
      </c>
    </row>
    <row r="10" spans="1:4" ht="15.75" customHeight="1">
      <c r="A10" s="6">
        <v>2</v>
      </c>
      <c r="B10" s="7">
        <f t="shared" si="0"/>
        <v>0.0002846520564013547</v>
      </c>
      <c r="C10" s="8">
        <f t="shared" si="1"/>
        <v>0.0004423832894396311</v>
      </c>
      <c r="D10" s="9">
        <f t="shared" si="2"/>
        <v>0.00015773123303827638</v>
      </c>
    </row>
    <row r="11" spans="1:4" ht="15.75" customHeight="1">
      <c r="A11" s="6">
        <v>3</v>
      </c>
      <c r="B11" s="7">
        <f t="shared" si="0"/>
        <v>0.0012440349131614763</v>
      </c>
      <c r="C11" s="8">
        <f t="shared" si="1"/>
        <v>0.0017695331577585254</v>
      </c>
      <c r="D11" s="9">
        <f t="shared" si="2"/>
        <v>0.0005254982445970491</v>
      </c>
    </row>
    <row r="12" spans="1:4" ht="15.75" customHeight="1">
      <c r="A12" s="6">
        <v>4</v>
      </c>
      <c r="B12" s="7">
        <f t="shared" si="0"/>
        <v>0.0040431134677748025</v>
      </c>
      <c r="C12" s="8">
        <f t="shared" si="1"/>
        <v>0.005308599473275574</v>
      </c>
      <c r="D12" s="9">
        <f t="shared" si="2"/>
        <v>0.0012654860055007714</v>
      </c>
    </row>
    <row r="13" spans="1:4" ht="15.75" customHeight="1">
      <c r="A13" s="6">
        <v>5</v>
      </c>
      <c r="B13" s="7">
        <f t="shared" si="0"/>
        <v>0.01042224805026393</v>
      </c>
      <c r="C13" s="8">
        <f t="shared" si="1"/>
        <v>0.012740638735861372</v>
      </c>
      <c r="D13" s="9">
        <f t="shared" si="2"/>
        <v>0.0023183906855974417</v>
      </c>
    </row>
    <row r="14" spans="1:4" ht="15.75" customHeight="1">
      <c r="A14" s="6">
        <v>6</v>
      </c>
      <c r="B14" s="7">
        <f t="shared" si="0"/>
        <v>0.02219552825519169</v>
      </c>
      <c r="C14" s="8">
        <f t="shared" si="1"/>
        <v>0.02548127747172278</v>
      </c>
      <c r="D14" s="9">
        <f t="shared" si="2"/>
        <v>0.003285749216531089</v>
      </c>
    </row>
    <row r="15" spans="1:4" ht="15.75" customHeight="1">
      <c r="A15" s="6">
        <v>7</v>
      </c>
      <c r="B15" s="7">
        <f t="shared" si="0"/>
        <v>0.04016333684272794</v>
      </c>
      <c r="C15" s="8">
        <f t="shared" si="1"/>
        <v>0.043682189951524675</v>
      </c>
      <c r="D15" s="9">
        <f t="shared" si="2"/>
        <v>0.003518853108796738</v>
      </c>
    </row>
    <row r="16" spans="1:4" ht="15.75" customHeight="1">
      <c r="A16" s="6">
        <v>8</v>
      </c>
      <c r="B16" s="7">
        <f t="shared" si="0"/>
        <v>0.0630341258781702</v>
      </c>
      <c r="C16" s="8">
        <f t="shared" si="1"/>
        <v>0.0655232849272871</v>
      </c>
      <c r="D16" s="9">
        <f t="shared" si="2"/>
        <v>0.002489159049116896</v>
      </c>
    </row>
    <row r="17" spans="1:4" ht="15.75" customHeight="1">
      <c r="A17" s="6">
        <v>9</v>
      </c>
      <c r="B17" s="7">
        <f t="shared" si="0"/>
        <v>0.08715829751055611</v>
      </c>
      <c r="C17" s="8">
        <f t="shared" si="1"/>
        <v>0.08736437990304959</v>
      </c>
      <c r="D17" s="9">
        <f t="shared" si="2"/>
        <v>0.00020608239249347848</v>
      </c>
    </row>
    <row r="18" spans="1:4" ht="15.75" customHeight="1">
      <c r="A18" s="6">
        <v>10</v>
      </c>
      <c r="B18" s="7">
        <f t="shared" si="0"/>
        <v>0.10749523359635285</v>
      </c>
      <c r="C18" s="8">
        <f t="shared" si="1"/>
        <v>0.10483725588365927</v>
      </c>
      <c r="D18" s="9">
        <f t="shared" si="2"/>
        <v>0.0026579777126935766</v>
      </c>
    </row>
    <row r="19" spans="1:4" ht="15.75" customHeight="1">
      <c r="A19" s="6">
        <v>11</v>
      </c>
      <c r="B19" s="7">
        <f t="shared" si="0"/>
        <v>0.11943914844039195</v>
      </c>
      <c r="C19" s="8">
        <f t="shared" si="1"/>
        <v>0.11436791550944664</v>
      </c>
      <c r="D19" s="9">
        <f t="shared" si="2"/>
        <v>0.005071232930945316</v>
      </c>
    </row>
    <row r="20" spans="1:4" ht="15.75" customHeight="1">
      <c r="A20" s="6">
        <v>12</v>
      </c>
      <c r="B20" s="7">
        <f t="shared" si="0"/>
        <v>0.1205450664815064</v>
      </c>
      <c r="C20" s="8">
        <f t="shared" si="1"/>
        <v>0.11436791550944682</v>
      </c>
      <c r="D20" s="9">
        <f t="shared" si="2"/>
        <v>0.006177150972059578</v>
      </c>
    </row>
    <row r="21" spans="1:4" ht="15.75" customHeight="1">
      <c r="A21" s="6">
        <v>13</v>
      </c>
      <c r="B21" s="7">
        <f t="shared" si="0"/>
        <v>0.1112723690598525</v>
      </c>
      <c r="C21" s="8">
        <f t="shared" si="1"/>
        <v>0.1055703835471818</v>
      </c>
      <c r="D21" s="9">
        <f t="shared" si="2"/>
        <v>0.00570198551267069</v>
      </c>
    </row>
    <row r="22" spans="1:4" ht="15.75" customHeight="1">
      <c r="A22" s="6">
        <v>14</v>
      </c>
      <c r="B22" s="7">
        <f t="shared" si="0"/>
        <v>0.09449320229685908</v>
      </c>
      <c r="C22" s="8">
        <f t="shared" si="1"/>
        <v>0.09048890018329818</v>
      </c>
      <c r="D22" s="9">
        <f t="shared" si="2"/>
        <v>0.004004302113560898</v>
      </c>
    </row>
    <row r="23" spans="1:4" ht="15.75" customHeight="1" thickBot="1">
      <c r="A23" s="6">
        <v>15</v>
      </c>
      <c r="B23" s="7">
        <f t="shared" si="0"/>
        <v>0.07419466254420012</v>
      </c>
      <c r="C23" s="8">
        <f t="shared" si="1"/>
        <v>0.07239112014663864</v>
      </c>
      <c r="D23" s="9">
        <f t="shared" si="2"/>
        <v>0.001803542397561489</v>
      </c>
    </row>
    <row r="24" spans="1:8" ht="15.75" customHeight="1">
      <c r="A24" s="6">
        <v>16</v>
      </c>
      <c r="B24" s="7">
        <f t="shared" si="0"/>
        <v>0.0541002747718127</v>
      </c>
      <c r="C24" s="8">
        <f t="shared" si="1"/>
        <v>0.05429334010997905</v>
      </c>
      <c r="D24" s="9">
        <f t="shared" si="2"/>
        <v>0.0001930653381663483</v>
      </c>
      <c r="E24" s="62" t="s">
        <v>13</v>
      </c>
      <c r="F24" s="62"/>
      <c r="G24" s="62"/>
      <c r="H24" s="63"/>
    </row>
    <row r="25" spans="1:8" ht="15.75" customHeight="1">
      <c r="A25" s="6">
        <v>17</v>
      </c>
      <c r="B25" s="7">
        <f t="shared" si="0"/>
        <v>0.03677404298214729</v>
      </c>
      <c r="C25" s="8">
        <f t="shared" si="1"/>
        <v>0.038324710665867616</v>
      </c>
      <c r="D25" s="9">
        <f t="shared" si="2"/>
        <v>0.001550667683720329</v>
      </c>
      <c r="E25" s="64"/>
      <c r="F25" s="65">
        <f>+D34</f>
        <v>0.05064697609598738</v>
      </c>
      <c r="G25" s="64"/>
      <c r="H25" s="66"/>
    </row>
    <row r="26" spans="1:9" ht="15.75" customHeight="1" thickBot="1">
      <c r="A26" s="6">
        <v>18</v>
      </c>
      <c r="B26" s="7">
        <f t="shared" si="0"/>
        <v>0.02338102732815527</v>
      </c>
      <c r="C26" s="8">
        <f t="shared" si="1"/>
        <v>0.025549807110578446</v>
      </c>
      <c r="D26" s="9">
        <f t="shared" si="2"/>
        <v>0.0021687797824231775</v>
      </c>
      <c r="E26" s="67"/>
      <c r="F26" s="68"/>
      <c r="G26" s="67"/>
      <c r="H26" s="69"/>
      <c r="I26" s="48"/>
    </row>
    <row r="27" spans="1:9" ht="15.75" customHeight="1">
      <c r="A27" s="6">
        <v>19</v>
      </c>
      <c r="B27" s="7">
        <f t="shared" si="0"/>
        <v>0.013946577704513694</v>
      </c>
      <c r="C27" s="8">
        <f t="shared" si="1"/>
        <v>0.01613672028036524</v>
      </c>
      <c r="D27" s="9">
        <f t="shared" si="2"/>
        <v>0.002190142575851548</v>
      </c>
      <c r="E27" s="43"/>
      <c r="F27" s="43"/>
      <c r="G27" s="43"/>
      <c r="H27" s="43"/>
      <c r="I27" s="48"/>
    </row>
    <row r="28" spans="1:9" ht="15.75" customHeight="1">
      <c r="A28" s="6">
        <v>20</v>
      </c>
      <c r="B28" s="7">
        <f t="shared" si="0"/>
        <v>0.007825579711977147</v>
      </c>
      <c r="C28" s="8">
        <f t="shared" si="1"/>
        <v>0.009682032168219157</v>
      </c>
      <c r="D28" s="9">
        <f t="shared" si="2"/>
        <v>0.001856452456242011</v>
      </c>
      <c r="E28" s="43"/>
      <c r="F28" s="43"/>
      <c r="G28" s="43"/>
      <c r="H28" s="43"/>
      <c r="I28" s="48"/>
    </row>
    <row r="29" spans="1:4" ht="15.75" customHeight="1">
      <c r="A29" s="6">
        <v>21</v>
      </c>
      <c r="B29" s="7">
        <f t="shared" si="0"/>
        <v>0.004140518366125458</v>
      </c>
      <c r="C29" s="8">
        <f t="shared" si="1"/>
        <v>0.005532589810410956</v>
      </c>
      <c r="D29" s="9">
        <f t="shared" si="2"/>
        <v>0.001392071444285498</v>
      </c>
    </row>
    <row r="30" spans="1:4" ht="15.75" customHeight="1">
      <c r="A30" s="6">
        <v>22</v>
      </c>
      <c r="B30" s="7">
        <f t="shared" si="0"/>
        <v>0.0020702591830627356</v>
      </c>
      <c r="C30" s="8">
        <f t="shared" si="1"/>
        <v>0.0030177762602241615</v>
      </c>
      <c r="D30" s="9">
        <f t="shared" si="2"/>
        <v>0.0009475170771614258</v>
      </c>
    </row>
    <row r="31" spans="1:4" ht="15.75" customHeight="1">
      <c r="A31" s="6">
        <v>23</v>
      </c>
      <c r="B31" s="7">
        <f t="shared" si="0"/>
        <v>0.0009801227050248707</v>
      </c>
      <c r="C31" s="8">
        <f t="shared" si="1"/>
        <v>0.0015744919618560864</v>
      </c>
      <c r="D31" s="9">
        <f t="shared" si="2"/>
        <v>0.0005943692568312158</v>
      </c>
    </row>
    <row r="32" spans="1:4" ht="15.75" customHeight="1">
      <c r="A32" s="6">
        <v>24</v>
      </c>
      <c r="B32" s="7">
        <f t="shared" si="0"/>
        <v>0.00044014769623801884</v>
      </c>
      <c r="C32" s="8">
        <f t="shared" si="1"/>
        <v>0.0007872459809280443</v>
      </c>
      <c r="D32" s="9">
        <f t="shared" si="2"/>
        <v>0.00034709828469002546</v>
      </c>
    </row>
    <row r="33" spans="1:4" ht="15.75" customHeight="1" thickBot="1">
      <c r="A33" s="10">
        <v>25</v>
      </c>
      <c r="B33" s="11">
        <f t="shared" si="0"/>
        <v>0.00018779635039488864</v>
      </c>
      <c r="C33" s="12">
        <f t="shared" si="1"/>
        <v>0.00037787807084545917</v>
      </c>
      <c r="D33" s="13">
        <f t="shared" si="2"/>
        <v>0.00019008172045057052</v>
      </c>
    </row>
    <row r="34" spans="1:4" ht="15.75" customHeight="1" thickBot="1">
      <c r="A34" s="1"/>
      <c r="B34" s="1"/>
      <c r="C34" s="1"/>
      <c r="D34" s="14">
        <f>SUM(D8:D33)</f>
        <v>0.05064697609598738</v>
      </c>
    </row>
    <row r="35" ht="9.75" customHeight="1"/>
  </sheetData>
  <mergeCells count="1">
    <mergeCell ref="A1:J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r:id="rId3"/>
  <headerFooter alignWithMargins="0">
    <oddFooter>&amp;L&amp;F&amp;CPage &amp;P de &amp;N&amp;R&amp;A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Lyne Beauséjour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Laferriere</dc:creator>
  <cp:keywords/>
  <dc:description/>
  <cp:lastModifiedBy>Denis Laferrière</cp:lastModifiedBy>
  <cp:lastPrinted>2001-01-25T16:57:15Z</cp:lastPrinted>
  <dcterms:created xsi:type="dcterms:W3CDTF">1997-12-23T20:07:53Z</dcterms:created>
  <dcterms:modified xsi:type="dcterms:W3CDTF">2001-01-25T20:43:42Z</dcterms:modified>
  <cp:category/>
  <cp:version/>
  <cp:contentType/>
  <cp:contentStatus/>
</cp:coreProperties>
</file>