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7050" firstSheet="1" activeTab="1"/>
  </bookViews>
  <sheets>
    <sheet name="Feuil1" sheetId="1" state="hidden" r:id="rId1"/>
    <sheet name="À propos" sheetId="2" r:id="rId2"/>
    <sheet name="N(0;1) vs Student" sheetId="3" r:id="rId3"/>
  </sheets>
  <externalReferences>
    <externalReference r:id="rId6"/>
    <externalReference r:id="rId7"/>
    <externalReference r:id="rId8"/>
  </externalReferences>
  <definedNames>
    <definedName name="alpha" localSheetId="1">#REF!</definedName>
    <definedName name="alpha">'N(0;1) vs Student'!$J$8</definedName>
    <definedName name="n">'N(0;1) vs Student'!$C$2</definedName>
    <definedName name="n_ech">'[2]Comparaison animée'!$F$10</definedName>
  </definedNames>
  <calcPr fullCalcOnLoad="1"/>
</workbook>
</file>

<file path=xl/sharedStrings.xml><?xml version="1.0" encoding="utf-8"?>
<sst xmlns="http://schemas.openxmlformats.org/spreadsheetml/2006/main" count="24" uniqueCount="24">
  <si>
    <t>N(0;1)</t>
  </si>
  <si>
    <r>
      <t xml:space="preserve">t </t>
    </r>
    <r>
      <rPr>
        <vertAlign val="subscript"/>
        <sz val="10"/>
        <rFont val="Symbol"/>
        <family val="1"/>
      </rPr>
      <t>n</t>
    </r>
  </si>
  <si>
    <t>x</t>
  </si>
  <si>
    <r>
      <t>t</t>
    </r>
    <r>
      <rPr>
        <vertAlign val="subscript"/>
        <sz val="12"/>
        <color indexed="10"/>
        <rFont val="Symbol"/>
        <family val="1"/>
      </rPr>
      <t>a;n</t>
    </r>
  </si>
  <si>
    <r>
      <t>z</t>
    </r>
    <r>
      <rPr>
        <vertAlign val="subscript"/>
        <sz val="12"/>
        <color indexed="12"/>
        <rFont val="Symbol"/>
        <family val="1"/>
      </rPr>
      <t>a</t>
    </r>
  </si>
  <si>
    <t>a</t>
  </si>
  <si>
    <r>
      <t xml:space="preserve">Degré de liberté </t>
    </r>
    <r>
      <rPr>
        <b/>
        <sz val="12"/>
        <color indexed="10"/>
        <rFont val="Symbol"/>
        <family val="1"/>
      </rPr>
      <t>n</t>
    </r>
    <r>
      <rPr>
        <b/>
        <sz val="12"/>
        <color indexed="10"/>
        <rFont val="Book Antiqua"/>
        <family val="0"/>
      </rPr>
      <t xml:space="preserve"> :</t>
    </r>
  </si>
  <si>
    <r>
      <t xml:space="preserve">P( </t>
    </r>
    <r>
      <rPr>
        <i/>
        <sz val="12"/>
        <rFont val="Book Antiqua"/>
        <family val="1"/>
      </rPr>
      <t>t</t>
    </r>
    <r>
      <rPr>
        <vertAlign val="subscript"/>
        <sz val="12"/>
        <rFont val="Symbol"/>
        <family val="1"/>
      </rPr>
      <t xml:space="preserve">n </t>
    </r>
    <r>
      <rPr>
        <sz val="12"/>
        <rFont val="Book Antiqua"/>
        <family val="1"/>
      </rPr>
      <t xml:space="preserve">&gt; </t>
    </r>
    <r>
      <rPr>
        <i/>
        <sz val="12"/>
        <rFont val="Book Antiqua"/>
        <family val="1"/>
      </rPr>
      <t>z</t>
    </r>
    <r>
      <rPr>
        <vertAlign val="subscript"/>
        <sz val="12"/>
        <rFont val="Symbol"/>
        <family val="1"/>
      </rPr>
      <t xml:space="preserve">a </t>
    </r>
    <r>
      <rPr>
        <sz val="12"/>
        <rFont val="Book Antiqua"/>
        <family val="1"/>
      </rPr>
      <t>)</t>
    </r>
  </si>
  <si>
    <r>
      <t>z</t>
    </r>
    <r>
      <rPr>
        <vertAlign val="subscript"/>
        <sz val="11"/>
        <rFont val="Symbol"/>
        <family val="1"/>
      </rPr>
      <t>a</t>
    </r>
    <r>
      <rPr>
        <sz val="11"/>
        <rFont val="Book Antiqua"/>
        <family val="0"/>
      </rPr>
      <t xml:space="preserve"> au lieu de </t>
    </r>
    <r>
      <rPr>
        <i/>
        <sz val="11"/>
        <rFont val="Book Antiqua"/>
        <family val="1"/>
      </rPr>
      <t>t</t>
    </r>
    <r>
      <rPr>
        <vertAlign val="subscript"/>
        <sz val="11"/>
        <rFont val="Symbol"/>
        <family val="1"/>
      </rPr>
      <t>a;n</t>
    </r>
  </si>
  <si>
    <r>
      <t>Choix de</t>
    </r>
    <r>
      <rPr>
        <sz val="12"/>
        <color indexed="12"/>
        <rFont val="Symbol"/>
        <family val="1"/>
      </rPr>
      <t xml:space="preserve"> a</t>
    </r>
  </si>
  <si>
    <t>Erreur relative</t>
  </si>
  <si>
    <t>commise en utilisant</t>
  </si>
  <si>
    <t>Sujet :</t>
  </si>
  <si>
    <t>Auteur :</t>
  </si>
  <si>
    <t>Claude Blais, chargé d'enseignement, ÉTS.</t>
  </si>
  <si>
    <t>cblais@seg.etsmtl.ca</t>
  </si>
  <si>
    <t>Date de création:</t>
  </si>
  <si>
    <t>Été 1996</t>
  </si>
  <si>
    <t>Dernière révision:</t>
  </si>
  <si>
    <t>Descriptif / instructions :</t>
  </si>
  <si>
    <t>Comparaison de la loi normale standard et de la loi Student</t>
  </si>
  <si>
    <t xml:space="preserve">Ce classeur permet de visualiser la différence entre la loi </t>
  </si>
  <si>
    <t>normale standard et la loi Student. Une animation est créée</t>
  </si>
  <si>
    <t>en faisant varier le degré de liberté de la loi Student.</t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</si>
</sst>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d\ mmmm\ yyyy"/>
  </numFmts>
  <fonts count="37">
    <font>
      <sz val="10"/>
      <name val="Book Antiqua"/>
      <family val="0"/>
    </font>
    <font>
      <vertAlign val="subscript"/>
      <sz val="10"/>
      <name val="Symbol"/>
      <family val="1"/>
    </font>
    <font>
      <sz val="17.25"/>
      <name val="Book Antiqua"/>
      <family val="0"/>
    </font>
    <font>
      <sz val="19"/>
      <name val="Book Antiqua"/>
      <family val="0"/>
    </font>
    <font>
      <sz val="8"/>
      <name val="Tahoma"/>
      <family val="2"/>
    </font>
    <font>
      <sz val="12"/>
      <name val="Book Antiqua"/>
      <family val="1"/>
    </font>
    <font>
      <sz val="10"/>
      <color indexed="12"/>
      <name val="Book Antiqua"/>
      <family val="0"/>
    </font>
    <font>
      <i/>
      <sz val="12"/>
      <color indexed="12"/>
      <name val="Book Antiqua"/>
      <family val="1"/>
    </font>
    <font>
      <sz val="10"/>
      <color indexed="10"/>
      <name val="Book Antiqua"/>
      <family val="1"/>
    </font>
    <font>
      <i/>
      <sz val="12"/>
      <color indexed="10"/>
      <name val="Book Antiqua"/>
      <family val="1"/>
    </font>
    <font>
      <vertAlign val="subscript"/>
      <sz val="12"/>
      <color indexed="10"/>
      <name val="Symbol"/>
      <family val="1"/>
    </font>
    <font>
      <vertAlign val="subscript"/>
      <sz val="12"/>
      <color indexed="12"/>
      <name val="Symbol"/>
      <family val="1"/>
    </font>
    <font>
      <b/>
      <sz val="12"/>
      <color indexed="10"/>
      <name val="Book Antiqua"/>
      <family val="0"/>
    </font>
    <font>
      <b/>
      <sz val="12"/>
      <color indexed="10"/>
      <name val="Symbol"/>
      <family val="1"/>
    </font>
    <font>
      <b/>
      <sz val="12"/>
      <color indexed="12"/>
      <name val="Book Antiqua"/>
      <family val="1"/>
    </font>
    <font>
      <sz val="14"/>
      <color indexed="10"/>
      <name val="Book Antiqua"/>
      <family val="1"/>
    </font>
    <font>
      <vertAlign val="subscript"/>
      <sz val="12"/>
      <name val="Symbol"/>
      <family val="1"/>
    </font>
    <font>
      <i/>
      <sz val="12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vertAlign val="subscript"/>
      <sz val="11"/>
      <name val="Symbol"/>
      <family val="1"/>
    </font>
    <font>
      <b/>
      <sz val="11"/>
      <color indexed="10"/>
      <name val="Book Antiqua"/>
      <family val="1"/>
    </font>
    <font>
      <b/>
      <sz val="12"/>
      <color indexed="12"/>
      <name val="Symbol"/>
      <family val="1"/>
    </font>
    <font>
      <sz val="12"/>
      <color indexed="12"/>
      <name val="Book Antiqua"/>
      <family val="0"/>
    </font>
    <font>
      <sz val="12"/>
      <color indexed="12"/>
      <name val="Symbol"/>
      <family val="1"/>
    </font>
    <font>
      <i/>
      <sz val="15.75"/>
      <color indexed="12"/>
      <name val="Book Antiqua"/>
      <family val="1"/>
    </font>
    <font>
      <vertAlign val="subscript"/>
      <sz val="15.75"/>
      <color indexed="12"/>
      <name val="Symbol"/>
      <family val="1"/>
    </font>
    <font>
      <i/>
      <sz val="15.75"/>
      <color indexed="10"/>
      <name val="Book Antiqua"/>
      <family val="1"/>
    </font>
    <font>
      <vertAlign val="subscript"/>
      <sz val="15.75"/>
      <color indexed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b/>
      <sz val="12"/>
      <name val="Book Antiqua"/>
      <family val="1"/>
    </font>
    <font>
      <b/>
      <u val="single"/>
      <sz val="12"/>
      <color indexed="12"/>
      <name val="Book Antiqua"/>
      <family val="1"/>
    </font>
    <font>
      <b/>
      <u val="single"/>
      <sz val="12"/>
      <color indexed="16"/>
      <name val="Book Antiqua"/>
      <family val="1"/>
    </font>
    <font>
      <b/>
      <u val="single"/>
      <sz val="10"/>
      <color indexed="16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28" applyNumberFormat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70" fontId="14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8" fillId="0" borderId="3" xfId="0" applyFont="1" applyBorder="1" applyAlignment="1">
      <alignment/>
    </xf>
    <xf numFmtId="0" fontId="0" fillId="0" borderId="4" xfId="0" applyBorder="1" applyAlignment="1">
      <alignment/>
    </xf>
    <xf numFmtId="0" fontId="19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1" fillId="0" borderId="8" xfId="28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4" fontId="14" fillId="0" borderId="2" xfId="28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70" fontId="6" fillId="0" borderId="9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0" fontId="8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33" fillId="0" borderId="0" xfId="25" applyFont="1" applyFill="1">
      <alignment/>
      <protection/>
    </xf>
    <xf numFmtId="0" fontId="33" fillId="0" borderId="0" xfId="25" applyFont="1">
      <alignment/>
      <protection/>
    </xf>
    <xf numFmtId="0" fontId="5" fillId="0" borderId="0" xfId="25" applyFont="1">
      <alignment/>
      <protection/>
    </xf>
    <xf numFmtId="0" fontId="31" fillId="0" borderId="0" xfId="25">
      <alignment/>
      <protection/>
    </xf>
    <xf numFmtId="0" fontId="34" fillId="0" borderId="0" xfId="25" applyFont="1">
      <alignment/>
      <protection/>
    </xf>
    <xf numFmtId="0" fontId="14" fillId="2" borderId="0" xfId="25" applyFont="1" applyFill="1">
      <alignment/>
      <protection/>
    </xf>
    <xf numFmtId="0" fontId="33" fillId="2" borderId="0" xfId="25" applyFont="1" applyFill="1">
      <alignment/>
      <protection/>
    </xf>
    <xf numFmtId="0" fontId="14" fillId="0" borderId="0" xfId="25" applyFont="1">
      <alignment/>
      <protection/>
    </xf>
    <xf numFmtId="179" fontId="14" fillId="2" borderId="0" xfId="25" applyNumberFormat="1" applyFont="1" applyFill="1" applyAlignment="1">
      <alignment horizontal="left"/>
      <protection/>
    </xf>
    <xf numFmtId="0" fontId="31" fillId="2" borderId="0" xfId="25" applyFill="1">
      <alignment/>
      <protection/>
    </xf>
    <xf numFmtId="0" fontId="34" fillId="2" borderId="0" xfId="15" applyFont="1" applyFill="1" applyAlignment="1">
      <alignment horizontal="left"/>
    </xf>
    <xf numFmtId="0" fontId="14" fillId="2" borderId="0" xfId="25" applyFont="1" applyFill="1" applyAlignment="1">
      <alignment/>
      <protection/>
    </xf>
    <xf numFmtId="0" fontId="14" fillId="0" borderId="0" xfId="25" applyFont="1" applyFill="1">
      <alignment/>
      <protection/>
    </xf>
    <xf numFmtId="0" fontId="31" fillId="0" borderId="0" xfId="25" applyFill="1" applyAlignment="1">
      <alignment/>
      <protection/>
    </xf>
    <xf numFmtId="0" fontId="14" fillId="0" borderId="0" xfId="25" applyFont="1" applyFill="1" applyAlignment="1">
      <alignment/>
      <protection/>
    </xf>
    <xf numFmtId="0" fontId="29" fillId="0" borderId="0" xfId="15" applyFill="1" applyAlignment="1">
      <alignment horizontal="left"/>
    </xf>
    <xf numFmtId="0" fontId="34" fillId="0" borderId="0" xfId="15" applyFont="1" applyFill="1" applyAlignment="1">
      <alignment horizontal="left"/>
    </xf>
  </cellXfs>
  <cellStyles count="15">
    <cellStyle name="Normal" xfId="0"/>
    <cellStyle name="Hyperlink" xfId="15"/>
    <cellStyle name="Followed Hyperlink" xfId="16"/>
    <cellStyle name="Comma" xfId="17"/>
    <cellStyle name="Comma [0]" xfId="18"/>
    <cellStyle name="Milliers [0]_Échant_alea" xfId="19"/>
    <cellStyle name="Milliers_Échant_alea" xfId="20"/>
    <cellStyle name="Currency" xfId="21"/>
    <cellStyle name="Currency [0]" xfId="22"/>
    <cellStyle name="Monétaire [0]_Échant_alea" xfId="23"/>
    <cellStyle name="Monétaire_Échant_alea" xfId="24"/>
    <cellStyle name="Normal_ComparaisonBinHyper" xfId="25"/>
    <cellStyle name="Normal_Disc_Cum" xfId="26"/>
    <cellStyle name="Normal_LoisContinue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95"/>
          <c:w val="0.96175"/>
          <c:h val="0.93975"/>
        </c:manualLayout>
      </c:layout>
      <c:scatterChart>
        <c:scatterStyle val="smooth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N(0;1)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Feuil1!$A$3:$A$163</c:f>
              <c:numCach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-2.55</c:v>
                </c:pt>
                <c:pt idx="30">
                  <c:v>-2.5</c:v>
                </c:pt>
                <c:pt idx="31">
                  <c:v>-2.45</c:v>
                </c:pt>
                <c:pt idx="32">
                  <c:v>-2.4</c:v>
                </c:pt>
                <c:pt idx="33">
                  <c:v>-2.35</c:v>
                </c:pt>
                <c:pt idx="34">
                  <c:v>-2.3</c:v>
                </c:pt>
                <c:pt idx="35">
                  <c:v>-2.25</c:v>
                </c:pt>
                <c:pt idx="36">
                  <c:v>-2.2</c:v>
                </c:pt>
                <c:pt idx="37">
                  <c:v>-2.15</c:v>
                </c:pt>
                <c:pt idx="38">
                  <c:v>-2.1</c:v>
                </c:pt>
                <c:pt idx="39">
                  <c:v>-2.05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-1.15</c:v>
                </c:pt>
                <c:pt idx="58">
                  <c:v>-1.1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-0.09999999999999964</c:v>
                </c:pt>
                <c:pt idx="79">
                  <c:v>-0.04999999999999982</c:v>
                </c:pt>
                <c:pt idx="80">
                  <c:v>0</c:v>
                </c:pt>
                <c:pt idx="81">
                  <c:v>0.04999999999999982</c:v>
                </c:pt>
                <c:pt idx="82">
                  <c:v>0.10000000000000053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0.35000000000000053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</c:v>
                </c:pt>
                <c:pt idx="92">
                  <c:v>0.6000000000000005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0.8000000000000007</c:v>
                </c:pt>
                <c:pt idx="97">
                  <c:v>0.8500000000000005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</c:v>
                </c:pt>
                <c:pt idx="103">
                  <c:v>1.15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2.05</c:v>
                </c:pt>
                <c:pt idx="122">
                  <c:v>2.1</c:v>
                </c:pt>
                <c:pt idx="123">
                  <c:v>2.15</c:v>
                </c:pt>
                <c:pt idx="124">
                  <c:v>2.2</c:v>
                </c:pt>
                <c:pt idx="125">
                  <c:v>2.25</c:v>
                </c:pt>
                <c:pt idx="126">
                  <c:v>2.3</c:v>
                </c:pt>
                <c:pt idx="127">
                  <c:v>2.35</c:v>
                </c:pt>
                <c:pt idx="128">
                  <c:v>2.4</c:v>
                </c:pt>
                <c:pt idx="129">
                  <c:v>2.45</c:v>
                </c:pt>
                <c:pt idx="130">
                  <c:v>2.5</c:v>
                </c:pt>
                <c:pt idx="131">
                  <c:v>2.55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Feuil1!$B$3:$B$163</c:f>
              <c:numCache>
                <c:ptCount val="161"/>
                <c:pt idx="0">
                  <c:v>0.00013383022576488534</c:v>
                </c:pt>
                <c:pt idx="1">
                  <c:v>0.000163256408766242</c:v>
                </c:pt>
                <c:pt idx="2">
                  <c:v>0.0001986554713927727</c:v>
                </c:pt>
                <c:pt idx="3">
                  <c:v>0.0002411265802259932</c:v>
                </c:pt>
                <c:pt idx="4">
                  <c:v>0.0002919469257914602</c:v>
                </c:pt>
                <c:pt idx="5">
                  <c:v>0.00035259568236744535</c:v>
                </c:pt>
                <c:pt idx="6">
                  <c:v>0.0004247802705507514</c:v>
                </c:pt>
                <c:pt idx="7">
                  <c:v>0.0005104649743441855</c:v>
                </c:pt>
                <c:pt idx="8">
                  <c:v>0.0006119019301137718</c:v>
                </c:pt>
                <c:pt idx="9">
                  <c:v>0.0007316644628303108</c:v>
                </c:pt>
                <c:pt idx="10">
                  <c:v>0.0008726826950457599</c:v>
                </c:pt>
                <c:pt idx="11">
                  <c:v>0.0010382812956614103</c:v>
                </c:pt>
                <c:pt idx="12">
                  <c:v>0.0012322191684730197</c:v>
                </c:pt>
                <c:pt idx="13">
                  <c:v>0.0014587308046667457</c:v>
                </c:pt>
                <c:pt idx="14">
                  <c:v>0.001722568939053681</c:v>
                </c:pt>
                <c:pt idx="15">
                  <c:v>0.0020290480572997677</c:v>
                </c:pt>
                <c:pt idx="16">
                  <c:v>0.00238408820146484</c:v>
                </c:pt>
                <c:pt idx="17">
                  <c:v>0.0027942584148794468</c:v>
                </c:pt>
                <c:pt idx="18">
                  <c:v>0.0032668190561999178</c:v>
                </c:pt>
                <c:pt idx="19">
                  <c:v>0.00380976209822181</c:v>
                </c:pt>
                <c:pt idx="20">
                  <c:v>0.004431848411938007</c:v>
                </c:pt>
                <c:pt idx="21">
                  <c:v>0.005142640923053938</c:v>
                </c:pt>
                <c:pt idx="22">
                  <c:v>0.005952532419775853</c:v>
                </c:pt>
                <c:pt idx="23">
                  <c:v>0.006872766690613969</c:v>
                </c:pt>
                <c:pt idx="24">
                  <c:v>0.007915451582979967</c:v>
                </c:pt>
                <c:pt idx="25">
                  <c:v>0.009093562501591051</c:v>
                </c:pt>
                <c:pt idx="26">
                  <c:v>0.01042093481442259</c:v>
                </c:pt>
                <c:pt idx="27">
                  <c:v>0.011912243607605177</c:v>
                </c:pt>
                <c:pt idx="28">
                  <c:v>0.013582969233685611</c:v>
                </c:pt>
                <c:pt idx="29">
                  <c:v>0.015449347134395173</c:v>
                </c:pt>
                <c:pt idx="30">
                  <c:v>0.017528300493568537</c:v>
                </c:pt>
                <c:pt idx="31">
                  <c:v>0.01983735439179531</c:v>
                </c:pt>
                <c:pt idx="32">
                  <c:v>0.022394530294842896</c:v>
                </c:pt>
                <c:pt idx="33">
                  <c:v>0.02521821991519438</c:v>
                </c:pt>
                <c:pt idx="34">
                  <c:v>0.028327037741601183</c:v>
                </c:pt>
                <c:pt idx="35">
                  <c:v>0.03173965183566742</c:v>
                </c:pt>
                <c:pt idx="36">
                  <c:v>0.03547459284623142</c:v>
                </c:pt>
                <c:pt idx="37">
                  <c:v>0.03955004158937021</c:v>
                </c:pt>
                <c:pt idx="38">
                  <c:v>0.043983595980427184</c:v>
                </c:pt>
                <c:pt idx="39">
                  <c:v>0.04879201857918276</c:v>
                </c:pt>
                <c:pt idx="40">
                  <c:v>0.05399096651318805</c:v>
                </c:pt>
                <c:pt idx="41">
                  <c:v>0.05959470606881607</c:v>
                </c:pt>
                <c:pt idx="42">
                  <c:v>0.06561581477467658</c:v>
                </c:pt>
                <c:pt idx="43">
                  <c:v>0.07206487433621798</c:v>
                </c:pt>
                <c:pt idx="44">
                  <c:v>0.07895015830089414</c:v>
                </c:pt>
                <c:pt idx="45">
                  <c:v>0.08627731882651152</c:v>
                </c:pt>
                <c:pt idx="46">
                  <c:v>0.09404907737688693</c:v>
                </c:pt>
                <c:pt idx="47">
                  <c:v>0.10226492456397802</c:v>
                </c:pt>
                <c:pt idx="48">
                  <c:v>0.11092083467945553</c:v>
                </c:pt>
                <c:pt idx="49">
                  <c:v>0.12000900069698557</c:v>
                </c:pt>
                <c:pt idx="50">
                  <c:v>0.12951759566589172</c:v>
                </c:pt>
                <c:pt idx="51">
                  <c:v>0.13943056644536025</c:v>
                </c:pt>
                <c:pt idx="52">
                  <c:v>0.14972746563574485</c:v>
                </c:pt>
                <c:pt idx="53">
                  <c:v>0.16038332734191957</c:v>
                </c:pt>
                <c:pt idx="54">
                  <c:v>0.17136859204780733</c:v>
                </c:pt>
                <c:pt idx="55">
                  <c:v>0.1826490853890219</c:v>
                </c:pt>
                <c:pt idx="56">
                  <c:v>0.19418605498321292</c:v>
                </c:pt>
                <c:pt idx="57">
                  <c:v>0.20593626871997475</c:v>
                </c:pt>
                <c:pt idx="58">
                  <c:v>0.2178521770325505</c:v>
                </c:pt>
                <c:pt idx="59">
                  <c:v>0.229882140684233</c:v>
                </c:pt>
                <c:pt idx="60">
                  <c:v>0.24197072451914334</c:v>
                </c:pt>
                <c:pt idx="61">
                  <c:v>0.25405905646918897</c:v>
                </c:pt>
                <c:pt idx="62">
                  <c:v>0.2660852498987548</c:v>
                </c:pt>
                <c:pt idx="63">
                  <c:v>0.2779848861309964</c:v>
                </c:pt>
                <c:pt idx="64">
                  <c:v>0.2896915527614827</c:v>
                </c:pt>
                <c:pt idx="65">
                  <c:v>0.3011374321548044</c:v>
                </c:pt>
                <c:pt idx="66">
                  <c:v>0.3122539333667612</c:v>
                </c:pt>
                <c:pt idx="67">
                  <c:v>0.32297235966791427</c:v>
                </c:pt>
                <c:pt idx="68">
                  <c:v>0.3332246028917996</c:v>
                </c:pt>
                <c:pt idx="69">
                  <c:v>0.34294385501938385</c:v>
                </c:pt>
                <c:pt idx="70">
                  <c:v>0.35206532676429947</c:v>
                </c:pt>
                <c:pt idx="71">
                  <c:v>0.3605269624616479</c:v>
                </c:pt>
                <c:pt idx="72">
                  <c:v>0.3682701403033233</c:v>
                </c:pt>
                <c:pt idx="73">
                  <c:v>0.37524034691693786</c:v>
                </c:pt>
                <c:pt idx="74">
                  <c:v>0.3813878154605241</c:v>
                </c:pt>
                <c:pt idx="75">
                  <c:v>0.3866681168028492</c:v>
                </c:pt>
                <c:pt idx="76">
                  <c:v>0.3910426939754558</c:v>
                </c:pt>
                <c:pt idx="77">
                  <c:v>0.3944793309078889</c:v>
                </c:pt>
                <c:pt idx="78">
                  <c:v>0.39695254747701175</c:v>
                </c:pt>
                <c:pt idx="79">
                  <c:v>0.398443914094764</c:v>
                </c:pt>
                <c:pt idx="80">
                  <c:v>0.39894228040143265</c:v>
                </c:pt>
                <c:pt idx="81">
                  <c:v>0.398443914094764</c:v>
                </c:pt>
                <c:pt idx="82">
                  <c:v>0.3969525474770117</c:v>
                </c:pt>
                <c:pt idx="83">
                  <c:v>0.3944793309078889</c:v>
                </c:pt>
                <c:pt idx="84">
                  <c:v>0.3910426939754558</c:v>
                </c:pt>
                <c:pt idx="85">
                  <c:v>0.3866681168028492</c:v>
                </c:pt>
                <c:pt idx="86">
                  <c:v>0.3813878154605241</c:v>
                </c:pt>
                <c:pt idx="87">
                  <c:v>0.37524034691693775</c:v>
                </c:pt>
                <c:pt idx="88">
                  <c:v>0.3682701403033233</c:v>
                </c:pt>
                <c:pt idx="89">
                  <c:v>0.3605269624616479</c:v>
                </c:pt>
                <c:pt idx="90">
                  <c:v>0.35206532676429947</c:v>
                </c:pt>
                <c:pt idx="91">
                  <c:v>0.34294385501938385</c:v>
                </c:pt>
                <c:pt idx="92">
                  <c:v>0.3332246028917995</c:v>
                </c:pt>
                <c:pt idx="93">
                  <c:v>0.32297235966791427</c:v>
                </c:pt>
                <c:pt idx="94">
                  <c:v>0.3122539333667612</c:v>
                </c:pt>
                <c:pt idx="95">
                  <c:v>0.3011374321548044</c:v>
                </c:pt>
                <c:pt idx="96">
                  <c:v>0.28969155276148256</c:v>
                </c:pt>
                <c:pt idx="97">
                  <c:v>0.2779848861309963</c:v>
                </c:pt>
                <c:pt idx="98">
                  <c:v>0.2660852498987548</c:v>
                </c:pt>
                <c:pt idx="99">
                  <c:v>0.25405905646918897</c:v>
                </c:pt>
                <c:pt idx="100">
                  <c:v>0.24197072451914334</c:v>
                </c:pt>
                <c:pt idx="101">
                  <c:v>0.229882140684233</c:v>
                </c:pt>
                <c:pt idx="102">
                  <c:v>0.2178521770325505</c:v>
                </c:pt>
                <c:pt idx="103">
                  <c:v>0.20593626871997475</c:v>
                </c:pt>
                <c:pt idx="104">
                  <c:v>0.19418605498321292</c:v>
                </c:pt>
                <c:pt idx="105">
                  <c:v>0.1826490853890219</c:v>
                </c:pt>
                <c:pt idx="106">
                  <c:v>0.17136859204780733</c:v>
                </c:pt>
                <c:pt idx="107">
                  <c:v>0.16038332734191957</c:v>
                </c:pt>
                <c:pt idx="108">
                  <c:v>0.14972746563574485</c:v>
                </c:pt>
                <c:pt idx="109">
                  <c:v>0.13943056644536025</c:v>
                </c:pt>
                <c:pt idx="110">
                  <c:v>0.12951759566589172</c:v>
                </c:pt>
                <c:pt idx="111">
                  <c:v>0.12000900069698557</c:v>
                </c:pt>
                <c:pt idx="112">
                  <c:v>0.11092083467945553</c:v>
                </c:pt>
                <c:pt idx="113">
                  <c:v>0.10226492456397802</c:v>
                </c:pt>
                <c:pt idx="114">
                  <c:v>0.09404907737688693</c:v>
                </c:pt>
                <c:pt idx="115">
                  <c:v>0.08627731882651152</c:v>
                </c:pt>
                <c:pt idx="116">
                  <c:v>0.07895015830089414</c:v>
                </c:pt>
                <c:pt idx="117">
                  <c:v>0.07206487433621798</c:v>
                </c:pt>
                <c:pt idx="118">
                  <c:v>0.06561581477467658</c:v>
                </c:pt>
                <c:pt idx="119">
                  <c:v>0.05959470606881607</c:v>
                </c:pt>
                <c:pt idx="120">
                  <c:v>0.05399096651318805</c:v>
                </c:pt>
                <c:pt idx="121">
                  <c:v>0.04879201857918276</c:v>
                </c:pt>
                <c:pt idx="122">
                  <c:v>0.043983595980427184</c:v>
                </c:pt>
                <c:pt idx="123">
                  <c:v>0.03955004158937021</c:v>
                </c:pt>
                <c:pt idx="124">
                  <c:v>0.03547459284623142</c:v>
                </c:pt>
                <c:pt idx="125">
                  <c:v>0.03173965183566742</c:v>
                </c:pt>
                <c:pt idx="126">
                  <c:v>0.028327037741601183</c:v>
                </c:pt>
                <c:pt idx="127">
                  <c:v>0.02521821991519438</c:v>
                </c:pt>
                <c:pt idx="128">
                  <c:v>0.022394530294842896</c:v>
                </c:pt>
                <c:pt idx="129">
                  <c:v>0.01983735439179531</c:v>
                </c:pt>
                <c:pt idx="130">
                  <c:v>0.017528300493568537</c:v>
                </c:pt>
                <c:pt idx="131">
                  <c:v>0.015449347134395173</c:v>
                </c:pt>
                <c:pt idx="132">
                  <c:v>0.013582969233685611</c:v>
                </c:pt>
                <c:pt idx="133">
                  <c:v>0.011912243607605177</c:v>
                </c:pt>
                <c:pt idx="134">
                  <c:v>0.01042093481442259</c:v>
                </c:pt>
                <c:pt idx="135">
                  <c:v>0.009093562501591051</c:v>
                </c:pt>
                <c:pt idx="136">
                  <c:v>0.007915451582979967</c:v>
                </c:pt>
                <c:pt idx="137">
                  <c:v>0.006872766690613969</c:v>
                </c:pt>
                <c:pt idx="138">
                  <c:v>0.005952532419775853</c:v>
                </c:pt>
                <c:pt idx="139">
                  <c:v>0.005142640923053938</c:v>
                </c:pt>
                <c:pt idx="140">
                  <c:v>0.004431848411938007</c:v>
                </c:pt>
                <c:pt idx="141">
                  <c:v>0.00380976209822181</c:v>
                </c:pt>
                <c:pt idx="142">
                  <c:v>0.0032668190561999178</c:v>
                </c:pt>
                <c:pt idx="143">
                  <c:v>0.0027942584148794468</c:v>
                </c:pt>
                <c:pt idx="144">
                  <c:v>0.00238408820146484</c:v>
                </c:pt>
                <c:pt idx="145">
                  <c:v>0.0020290480572997677</c:v>
                </c:pt>
                <c:pt idx="146">
                  <c:v>0.001722568939053681</c:v>
                </c:pt>
                <c:pt idx="147">
                  <c:v>0.0014587308046667457</c:v>
                </c:pt>
                <c:pt idx="148">
                  <c:v>0.0012322191684730197</c:v>
                </c:pt>
                <c:pt idx="149">
                  <c:v>0.0010382812956614103</c:v>
                </c:pt>
                <c:pt idx="150">
                  <c:v>0.0008726826950457599</c:v>
                </c:pt>
                <c:pt idx="151">
                  <c:v>0.0007316644628303108</c:v>
                </c:pt>
                <c:pt idx="152">
                  <c:v>0.0006119019301137718</c:v>
                </c:pt>
                <c:pt idx="153">
                  <c:v>0.0005104649743441855</c:v>
                </c:pt>
                <c:pt idx="154">
                  <c:v>0.0004247802705507514</c:v>
                </c:pt>
                <c:pt idx="155">
                  <c:v>0.00035259568236744535</c:v>
                </c:pt>
                <c:pt idx="156">
                  <c:v>0.0002919469257914602</c:v>
                </c:pt>
                <c:pt idx="157">
                  <c:v>0.0002411265802259932</c:v>
                </c:pt>
                <c:pt idx="158">
                  <c:v>0.0001986554713927727</c:v>
                </c:pt>
                <c:pt idx="159">
                  <c:v>0.000163256408766242</c:v>
                </c:pt>
                <c:pt idx="160">
                  <c:v>0.00013383022576488534</c:v>
                </c:pt>
              </c:numCache>
            </c:numRef>
          </c:yVal>
          <c:smooth val="1"/>
        </c:ser>
        <c:ser>
          <c:idx val="1"/>
          <c:order val="1"/>
          <c:tx>
            <c:v>Student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Feuil1!$A$3:$A$163</c:f>
              <c:numCache>
                <c:ptCount val="161"/>
                <c:pt idx="0">
                  <c:v>-4</c:v>
                </c:pt>
                <c:pt idx="1">
                  <c:v>-3.95</c:v>
                </c:pt>
                <c:pt idx="2">
                  <c:v>-3.9</c:v>
                </c:pt>
                <c:pt idx="3">
                  <c:v>-3.85</c:v>
                </c:pt>
                <c:pt idx="4">
                  <c:v>-3.8</c:v>
                </c:pt>
                <c:pt idx="5">
                  <c:v>-3.75</c:v>
                </c:pt>
                <c:pt idx="6">
                  <c:v>-3.7</c:v>
                </c:pt>
                <c:pt idx="7">
                  <c:v>-3.65</c:v>
                </c:pt>
                <c:pt idx="8">
                  <c:v>-3.6</c:v>
                </c:pt>
                <c:pt idx="9">
                  <c:v>-3.55</c:v>
                </c:pt>
                <c:pt idx="10">
                  <c:v>-3.5</c:v>
                </c:pt>
                <c:pt idx="11">
                  <c:v>-3.45</c:v>
                </c:pt>
                <c:pt idx="12">
                  <c:v>-3.4</c:v>
                </c:pt>
                <c:pt idx="13">
                  <c:v>-3.35</c:v>
                </c:pt>
                <c:pt idx="14">
                  <c:v>-3.3</c:v>
                </c:pt>
                <c:pt idx="15">
                  <c:v>-3.25</c:v>
                </c:pt>
                <c:pt idx="16">
                  <c:v>-3.2</c:v>
                </c:pt>
                <c:pt idx="17">
                  <c:v>-3.15</c:v>
                </c:pt>
                <c:pt idx="18">
                  <c:v>-3.1</c:v>
                </c:pt>
                <c:pt idx="19">
                  <c:v>-3.05</c:v>
                </c:pt>
                <c:pt idx="20">
                  <c:v>-3</c:v>
                </c:pt>
                <c:pt idx="21">
                  <c:v>-2.95</c:v>
                </c:pt>
                <c:pt idx="22">
                  <c:v>-2.9</c:v>
                </c:pt>
                <c:pt idx="23">
                  <c:v>-2.85</c:v>
                </c:pt>
                <c:pt idx="24">
                  <c:v>-2.8</c:v>
                </c:pt>
                <c:pt idx="25">
                  <c:v>-2.75</c:v>
                </c:pt>
                <c:pt idx="26">
                  <c:v>-2.7</c:v>
                </c:pt>
                <c:pt idx="27">
                  <c:v>-2.65</c:v>
                </c:pt>
                <c:pt idx="28">
                  <c:v>-2.6</c:v>
                </c:pt>
                <c:pt idx="29">
                  <c:v>-2.55</c:v>
                </c:pt>
                <c:pt idx="30">
                  <c:v>-2.5</c:v>
                </c:pt>
                <c:pt idx="31">
                  <c:v>-2.45</c:v>
                </c:pt>
                <c:pt idx="32">
                  <c:v>-2.4</c:v>
                </c:pt>
                <c:pt idx="33">
                  <c:v>-2.35</c:v>
                </c:pt>
                <c:pt idx="34">
                  <c:v>-2.3</c:v>
                </c:pt>
                <c:pt idx="35">
                  <c:v>-2.25</c:v>
                </c:pt>
                <c:pt idx="36">
                  <c:v>-2.2</c:v>
                </c:pt>
                <c:pt idx="37">
                  <c:v>-2.15</c:v>
                </c:pt>
                <c:pt idx="38">
                  <c:v>-2.1</c:v>
                </c:pt>
                <c:pt idx="39">
                  <c:v>-2.05</c:v>
                </c:pt>
                <c:pt idx="40">
                  <c:v>-2</c:v>
                </c:pt>
                <c:pt idx="41">
                  <c:v>-1.95</c:v>
                </c:pt>
                <c:pt idx="42">
                  <c:v>-1.9</c:v>
                </c:pt>
                <c:pt idx="43">
                  <c:v>-1.85</c:v>
                </c:pt>
                <c:pt idx="44">
                  <c:v>-1.8</c:v>
                </c:pt>
                <c:pt idx="45">
                  <c:v>-1.75</c:v>
                </c:pt>
                <c:pt idx="46">
                  <c:v>-1.7</c:v>
                </c:pt>
                <c:pt idx="47">
                  <c:v>-1.65</c:v>
                </c:pt>
                <c:pt idx="48">
                  <c:v>-1.6</c:v>
                </c:pt>
                <c:pt idx="49">
                  <c:v>-1.55</c:v>
                </c:pt>
                <c:pt idx="50">
                  <c:v>-1.5</c:v>
                </c:pt>
                <c:pt idx="51">
                  <c:v>-1.45</c:v>
                </c:pt>
                <c:pt idx="52">
                  <c:v>-1.4</c:v>
                </c:pt>
                <c:pt idx="53">
                  <c:v>-1.35</c:v>
                </c:pt>
                <c:pt idx="54">
                  <c:v>-1.3</c:v>
                </c:pt>
                <c:pt idx="55">
                  <c:v>-1.25</c:v>
                </c:pt>
                <c:pt idx="56">
                  <c:v>-1.2</c:v>
                </c:pt>
                <c:pt idx="57">
                  <c:v>-1.15</c:v>
                </c:pt>
                <c:pt idx="58">
                  <c:v>-1.1</c:v>
                </c:pt>
                <c:pt idx="59">
                  <c:v>-1.05</c:v>
                </c:pt>
                <c:pt idx="60">
                  <c:v>-1</c:v>
                </c:pt>
                <c:pt idx="61">
                  <c:v>-0.95</c:v>
                </c:pt>
                <c:pt idx="62">
                  <c:v>-0.9</c:v>
                </c:pt>
                <c:pt idx="63">
                  <c:v>-0.85</c:v>
                </c:pt>
                <c:pt idx="64">
                  <c:v>-0.8</c:v>
                </c:pt>
                <c:pt idx="65">
                  <c:v>-0.75</c:v>
                </c:pt>
                <c:pt idx="66">
                  <c:v>-0.7</c:v>
                </c:pt>
                <c:pt idx="67">
                  <c:v>-0.65</c:v>
                </c:pt>
                <c:pt idx="68">
                  <c:v>-0.6</c:v>
                </c:pt>
                <c:pt idx="69">
                  <c:v>-0.55</c:v>
                </c:pt>
                <c:pt idx="70">
                  <c:v>-0.5</c:v>
                </c:pt>
                <c:pt idx="71">
                  <c:v>-0.45</c:v>
                </c:pt>
                <c:pt idx="72">
                  <c:v>-0.4</c:v>
                </c:pt>
                <c:pt idx="73">
                  <c:v>-0.35</c:v>
                </c:pt>
                <c:pt idx="74">
                  <c:v>-0.3</c:v>
                </c:pt>
                <c:pt idx="75">
                  <c:v>-0.25</c:v>
                </c:pt>
                <c:pt idx="76">
                  <c:v>-0.2</c:v>
                </c:pt>
                <c:pt idx="77">
                  <c:v>-0.15</c:v>
                </c:pt>
                <c:pt idx="78">
                  <c:v>-0.09999999999999964</c:v>
                </c:pt>
                <c:pt idx="79">
                  <c:v>-0.04999999999999982</c:v>
                </c:pt>
                <c:pt idx="80">
                  <c:v>0</c:v>
                </c:pt>
                <c:pt idx="81">
                  <c:v>0.04999999999999982</c:v>
                </c:pt>
                <c:pt idx="82">
                  <c:v>0.10000000000000053</c:v>
                </c:pt>
                <c:pt idx="83">
                  <c:v>0.15</c:v>
                </c:pt>
                <c:pt idx="84">
                  <c:v>0.2</c:v>
                </c:pt>
                <c:pt idx="85">
                  <c:v>0.25</c:v>
                </c:pt>
                <c:pt idx="86">
                  <c:v>0.3</c:v>
                </c:pt>
                <c:pt idx="87">
                  <c:v>0.35000000000000053</c:v>
                </c:pt>
                <c:pt idx="88">
                  <c:v>0.4</c:v>
                </c:pt>
                <c:pt idx="89">
                  <c:v>0.45</c:v>
                </c:pt>
                <c:pt idx="90">
                  <c:v>0.5</c:v>
                </c:pt>
                <c:pt idx="91">
                  <c:v>0.55</c:v>
                </c:pt>
                <c:pt idx="92">
                  <c:v>0.6000000000000005</c:v>
                </c:pt>
                <c:pt idx="93">
                  <c:v>0.65</c:v>
                </c:pt>
                <c:pt idx="94">
                  <c:v>0.7</c:v>
                </c:pt>
                <c:pt idx="95">
                  <c:v>0.75</c:v>
                </c:pt>
                <c:pt idx="96">
                  <c:v>0.8000000000000007</c:v>
                </c:pt>
                <c:pt idx="97">
                  <c:v>0.8500000000000005</c:v>
                </c:pt>
                <c:pt idx="98">
                  <c:v>0.9</c:v>
                </c:pt>
                <c:pt idx="99">
                  <c:v>0.95</c:v>
                </c:pt>
                <c:pt idx="100">
                  <c:v>1</c:v>
                </c:pt>
                <c:pt idx="101">
                  <c:v>1.05</c:v>
                </c:pt>
                <c:pt idx="102">
                  <c:v>1.1</c:v>
                </c:pt>
                <c:pt idx="103">
                  <c:v>1.15</c:v>
                </c:pt>
                <c:pt idx="104">
                  <c:v>1.2</c:v>
                </c:pt>
                <c:pt idx="105">
                  <c:v>1.25</c:v>
                </c:pt>
                <c:pt idx="106">
                  <c:v>1.3</c:v>
                </c:pt>
                <c:pt idx="107">
                  <c:v>1.35</c:v>
                </c:pt>
                <c:pt idx="108">
                  <c:v>1.4</c:v>
                </c:pt>
                <c:pt idx="109">
                  <c:v>1.45</c:v>
                </c:pt>
                <c:pt idx="110">
                  <c:v>1.5</c:v>
                </c:pt>
                <c:pt idx="111">
                  <c:v>1.55</c:v>
                </c:pt>
                <c:pt idx="112">
                  <c:v>1.6</c:v>
                </c:pt>
                <c:pt idx="113">
                  <c:v>1.65</c:v>
                </c:pt>
                <c:pt idx="114">
                  <c:v>1.7</c:v>
                </c:pt>
                <c:pt idx="115">
                  <c:v>1.75</c:v>
                </c:pt>
                <c:pt idx="116">
                  <c:v>1.8</c:v>
                </c:pt>
                <c:pt idx="117">
                  <c:v>1.85</c:v>
                </c:pt>
                <c:pt idx="118">
                  <c:v>1.9</c:v>
                </c:pt>
                <c:pt idx="119">
                  <c:v>1.95</c:v>
                </c:pt>
                <c:pt idx="120">
                  <c:v>2</c:v>
                </c:pt>
                <c:pt idx="121">
                  <c:v>2.05</c:v>
                </c:pt>
                <c:pt idx="122">
                  <c:v>2.1</c:v>
                </c:pt>
                <c:pt idx="123">
                  <c:v>2.15</c:v>
                </c:pt>
                <c:pt idx="124">
                  <c:v>2.2</c:v>
                </c:pt>
                <c:pt idx="125">
                  <c:v>2.25</c:v>
                </c:pt>
                <c:pt idx="126">
                  <c:v>2.3</c:v>
                </c:pt>
                <c:pt idx="127">
                  <c:v>2.35</c:v>
                </c:pt>
                <c:pt idx="128">
                  <c:v>2.4</c:v>
                </c:pt>
                <c:pt idx="129">
                  <c:v>2.45</c:v>
                </c:pt>
                <c:pt idx="130">
                  <c:v>2.5</c:v>
                </c:pt>
                <c:pt idx="131">
                  <c:v>2.55</c:v>
                </c:pt>
                <c:pt idx="132">
                  <c:v>2.6</c:v>
                </c:pt>
                <c:pt idx="133">
                  <c:v>2.65</c:v>
                </c:pt>
                <c:pt idx="134">
                  <c:v>2.7</c:v>
                </c:pt>
                <c:pt idx="135">
                  <c:v>2.75</c:v>
                </c:pt>
                <c:pt idx="136">
                  <c:v>2.8</c:v>
                </c:pt>
                <c:pt idx="137">
                  <c:v>2.85</c:v>
                </c:pt>
                <c:pt idx="138">
                  <c:v>2.9</c:v>
                </c:pt>
                <c:pt idx="139">
                  <c:v>2.95</c:v>
                </c:pt>
                <c:pt idx="140">
                  <c:v>3</c:v>
                </c:pt>
                <c:pt idx="141">
                  <c:v>3.05</c:v>
                </c:pt>
                <c:pt idx="142">
                  <c:v>3.1</c:v>
                </c:pt>
                <c:pt idx="143">
                  <c:v>3.15</c:v>
                </c:pt>
                <c:pt idx="144">
                  <c:v>3.2</c:v>
                </c:pt>
                <c:pt idx="145">
                  <c:v>3.25</c:v>
                </c:pt>
                <c:pt idx="146">
                  <c:v>3.3</c:v>
                </c:pt>
                <c:pt idx="147">
                  <c:v>3.35</c:v>
                </c:pt>
                <c:pt idx="148">
                  <c:v>3.4</c:v>
                </c:pt>
                <c:pt idx="149">
                  <c:v>3.45</c:v>
                </c:pt>
                <c:pt idx="150">
                  <c:v>3.5</c:v>
                </c:pt>
                <c:pt idx="151">
                  <c:v>3.55</c:v>
                </c:pt>
                <c:pt idx="152">
                  <c:v>3.6</c:v>
                </c:pt>
                <c:pt idx="153">
                  <c:v>3.65</c:v>
                </c:pt>
                <c:pt idx="154">
                  <c:v>3.7</c:v>
                </c:pt>
                <c:pt idx="155">
                  <c:v>3.75</c:v>
                </c:pt>
                <c:pt idx="156">
                  <c:v>3.8</c:v>
                </c:pt>
                <c:pt idx="157">
                  <c:v>3.85</c:v>
                </c:pt>
                <c:pt idx="158">
                  <c:v>3.9</c:v>
                </c:pt>
                <c:pt idx="159">
                  <c:v>3.95</c:v>
                </c:pt>
                <c:pt idx="160">
                  <c:v>4</c:v>
                </c:pt>
              </c:numCache>
            </c:numRef>
          </c:xVal>
          <c:yVal>
            <c:numRef>
              <c:f>Feuil1!$C$3:$C$163</c:f>
              <c:numCache>
                <c:ptCount val="161"/>
                <c:pt idx="0">
                  <c:v>0.002031033911025562</c:v>
                </c:pt>
                <c:pt idx="1">
                  <c:v>0.0022106374701533664</c:v>
                </c:pt>
                <c:pt idx="2">
                  <c:v>0.002406688801976941</c:v>
                </c:pt>
                <c:pt idx="3">
                  <c:v>0.0026207176400942587</c:v>
                </c:pt>
                <c:pt idx="4">
                  <c:v>0.0028543943945876075</c:v>
                </c:pt>
                <c:pt idx="5">
                  <c:v>0.0031095423842194807</c:v>
                </c:pt>
                <c:pt idx="6">
                  <c:v>0.003388150977936285</c:v>
                </c:pt>
                <c:pt idx="7">
                  <c:v>0.0036923896833213664</c:v>
                </c:pt>
                <c:pt idx="8">
                  <c:v>0.004024623214998449</c:v>
                </c:pt>
                <c:pt idx="9">
                  <c:v>0.004387427569717014</c:v>
                </c:pt>
                <c:pt idx="10">
                  <c:v>0.004783607126664452</c:v>
                </c:pt>
                <c:pt idx="11">
                  <c:v>0.005216212781124933</c:v>
                </c:pt>
                <c:pt idx="12">
                  <c:v>0.005688561106586091</c:v>
                </c:pt>
                <c:pt idx="13">
                  <c:v>0.006204254524392329</c:v>
                </c:pt>
                <c:pt idx="14">
                  <c:v>0.006767202440634783</c:v>
                </c:pt>
                <c:pt idx="15">
                  <c:v>0.007381643286698658</c:v>
                </c:pt>
                <c:pt idx="16">
                  <c:v>0.008052167372280103</c:v>
                </c:pt>
                <c:pt idx="17">
                  <c:v>0.008783740427235065</c:v>
                </c:pt>
                <c:pt idx="18">
                  <c:v>0.009581727670823879</c:v>
                </c:pt>
                <c:pt idx="19">
                  <c:v>0.010451918203258399</c:v>
                </c:pt>
                <c:pt idx="20">
                  <c:v>0.011400549464454663</c:v>
                </c:pt>
                <c:pt idx="21">
                  <c:v>0.012434331448096478</c:v>
                </c:pt>
                <c:pt idx="22">
                  <c:v>0.013560470295140412</c:v>
                </c:pt>
                <c:pt idx="23">
                  <c:v>0.014786690819460536</c:v>
                </c:pt>
                <c:pt idx="24">
                  <c:v>0.016121257439297893</c:v>
                </c:pt>
                <c:pt idx="25">
                  <c:v>0.017572992901585156</c:v>
                </c:pt>
                <c:pt idx="26">
                  <c:v>0.019151294092343382</c:v>
                </c:pt>
                <c:pt idx="27">
                  <c:v>0.02086614412576853</c:v>
                </c:pt>
                <c:pt idx="28">
                  <c:v>0.02272811979828977</c:v>
                </c:pt>
                <c:pt idx="29">
                  <c:v>0.02474839338316992</c:v>
                </c:pt>
                <c:pt idx="30">
                  <c:v>0.02693872762803683</c:v>
                </c:pt>
                <c:pt idx="31">
                  <c:v>0.029311462704588172</c:v>
                </c:pt>
                <c:pt idx="32">
                  <c:v>0.03187949374978484</c:v>
                </c:pt>
                <c:pt idx="33">
                  <c:v>0.03465623753508755</c:v>
                </c:pt>
                <c:pt idx="34">
                  <c:v>0.03765558670946317</c:v>
                </c:pt>
                <c:pt idx="35">
                  <c:v>0.04089184998863378</c:v>
                </c:pt>
                <c:pt idx="36">
                  <c:v>0.04437967661390364</c:v>
                </c:pt>
                <c:pt idx="37">
                  <c:v>0.048133963386298384</c:v>
                </c:pt>
                <c:pt idx="38">
                  <c:v>0.05216974260395289</c:v>
                </c:pt>
                <c:pt idx="39">
                  <c:v>0.05650204930165809</c:v>
                </c:pt>
                <c:pt idx="40">
                  <c:v>0.06114576632074692</c:v>
                </c:pt>
                <c:pt idx="41">
                  <c:v>0.0661154459348549</c:v>
                </c:pt>
                <c:pt idx="42">
                  <c:v>0.07142510703225197</c:v>
                </c:pt>
                <c:pt idx="43">
                  <c:v>0.07708800721759843</c:v>
                </c:pt>
                <c:pt idx="44">
                  <c:v>0.08311638965323895</c:v>
                </c:pt>
                <c:pt idx="45">
                  <c:v>0.08952120501887215</c:v>
                </c:pt>
                <c:pt idx="46">
                  <c:v>0.09631180963248702</c:v>
                </c:pt>
                <c:pt idx="47">
                  <c:v>0.10349564154537606</c:v>
                </c:pt>
                <c:pt idx="48">
                  <c:v>0.11107787729612718</c:v>
                </c:pt>
                <c:pt idx="49">
                  <c:v>0.11906107297398538</c:v>
                </c:pt>
                <c:pt idx="50">
                  <c:v>0.1274447942861094</c:v>
                </c:pt>
                <c:pt idx="51">
                  <c:v>0.13622524142458176</c:v>
                </c:pt>
                <c:pt idx="52">
                  <c:v>0.14539487565888556</c:v>
                </c:pt>
                <c:pt idx="53">
                  <c:v>0.15494205570171</c:v>
                </c:pt>
                <c:pt idx="54">
                  <c:v>0.16485069296674876</c:v>
                </c:pt>
                <c:pt idx="55">
                  <c:v>0.17509993580606373</c:v>
                </c:pt>
                <c:pt idx="56">
                  <c:v>0.18566389362527227</c:v>
                </c:pt>
                <c:pt idx="57">
                  <c:v>0.19651141236681308</c:v>
                </c:pt>
                <c:pt idx="58">
                  <c:v>0.20760591316261393</c:v>
                </c:pt>
                <c:pt idx="59">
                  <c:v>0.2189053059265151</c:v>
                </c:pt>
                <c:pt idx="60">
                  <c:v>0.2303619892273631</c:v>
                </c:pt>
                <c:pt idx="61">
                  <c:v>0.24192294690794344</c:v>
                </c:pt>
                <c:pt idx="62">
                  <c:v>0.25352995055787353</c:v>
                </c:pt>
                <c:pt idx="63">
                  <c:v>0.26511987509232976</c:v>
                </c:pt>
                <c:pt idx="64">
                  <c:v>0.2766251323361243</c:v>
                </c:pt>
                <c:pt idx="65">
                  <c:v>0.2879742246917256</c:v>
                </c:pt>
                <c:pt idx="66">
                  <c:v>0.29909241773454753</c:v>
                </c:pt>
                <c:pt idx="67">
                  <c:v>0.3099025270113071</c:v>
                </c:pt>
                <c:pt idx="68">
                  <c:v>0.32032581052665565</c:v>
                </c:pt>
                <c:pt idx="69">
                  <c:v>0.3302829545236759</c:v>
                </c:pt>
                <c:pt idx="70">
                  <c:v>0.3396951363494598</c:v>
                </c:pt>
                <c:pt idx="71">
                  <c:v>0.34848514461619007</c:v>
                </c:pt>
                <c:pt idx="72">
                  <c:v>0.35657853369515563</c:v>
                </c:pt>
                <c:pt idx="73">
                  <c:v>0.3639047869866513</c:v>
                </c:pt>
                <c:pt idx="74">
                  <c:v>0.3703984615498908</c:v>
                </c:pt>
                <c:pt idx="75">
                  <c:v>0.3760002856868201</c:v>
                </c:pt>
                <c:pt idx="76">
                  <c:v>0.38065818105151533</c:v>
                </c:pt>
                <c:pt idx="77">
                  <c:v>0.38432818185989964</c:v>
                </c:pt>
                <c:pt idx="78">
                  <c:v>0.3869752258121981</c:v>
                </c:pt>
                <c:pt idx="79">
                  <c:v>0.3885737943705578</c:v>
                </c:pt>
                <c:pt idx="80">
                  <c:v>0.38910838396303205</c:v>
                </c:pt>
                <c:pt idx="81">
                  <c:v>0.3885737943705578</c:v>
                </c:pt>
                <c:pt idx="82">
                  <c:v>0.3869752258121976</c:v>
                </c:pt>
                <c:pt idx="83">
                  <c:v>0.38432818185989964</c:v>
                </c:pt>
                <c:pt idx="84">
                  <c:v>0.38065818105151533</c:v>
                </c:pt>
                <c:pt idx="85">
                  <c:v>0.3760002856868201</c:v>
                </c:pt>
                <c:pt idx="86">
                  <c:v>0.3703984615498908</c:v>
                </c:pt>
                <c:pt idx="87">
                  <c:v>0.3639047869866513</c:v>
                </c:pt>
                <c:pt idx="88">
                  <c:v>0.35657853369515563</c:v>
                </c:pt>
                <c:pt idx="89">
                  <c:v>0.34848514461619007</c:v>
                </c:pt>
                <c:pt idx="90">
                  <c:v>0.3396951363494598</c:v>
                </c:pt>
                <c:pt idx="91">
                  <c:v>0.3302829545236759</c:v>
                </c:pt>
                <c:pt idx="92">
                  <c:v>0.32032581052665565</c:v>
                </c:pt>
                <c:pt idx="93">
                  <c:v>0.3099025270113071</c:v>
                </c:pt>
                <c:pt idx="94">
                  <c:v>0.29909241773454753</c:v>
                </c:pt>
                <c:pt idx="95">
                  <c:v>0.2879742246917256</c:v>
                </c:pt>
                <c:pt idx="96">
                  <c:v>0.2766251323361243</c:v>
                </c:pt>
                <c:pt idx="97">
                  <c:v>0.2651198750923294</c:v>
                </c:pt>
                <c:pt idx="98">
                  <c:v>0.25352995055787353</c:v>
                </c:pt>
                <c:pt idx="99">
                  <c:v>0.24192294690794344</c:v>
                </c:pt>
                <c:pt idx="100">
                  <c:v>0.2303619892273631</c:v>
                </c:pt>
                <c:pt idx="101">
                  <c:v>0.2189053059265151</c:v>
                </c:pt>
                <c:pt idx="102">
                  <c:v>0.20760591316261393</c:v>
                </c:pt>
                <c:pt idx="103">
                  <c:v>0.19651141236681308</c:v>
                </c:pt>
                <c:pt idx="104">
                  <c:v>0.18566389362527227</c:v>
                </c:pt>
                <c:pt idx="105">
                  <c:v>0.17509993580606373</c:v>
                </c:pt>
                <c:pt idx="106">
                  <c:v>0.16485069296674876</c:v>
                </c:pt>
                <c:pt idx="107">
                  <c:v>0.15494205570171</c:v>
                </c:pt>
                <c:pt idx="108">
                  <c:v>0.14539487565888556</c:v>
                </c:pt>
                <c:pt idx="109">
                  <c:v>0.13622524142458176</c:v>
                </c:pt>
                <c:pt idx="110">
                  <c:v>0.1274447942861094</c:v>
                </c:pt>
                <c:pt idx="111">
                  <c:v>0.11906107297398538</c:v>
                </c:pt>
                <c:pt idx="112">
                  <c:v>0.11107787729612718</c:v>
                </c:pt>
                <c:pt idx="113">
                  <c:v>0.10349564154537606</c:v>
                </c:pt>
                <c:pt idx="114">
                  <c:v>0.09631180963248702</c:v>
                </c:pt>
                <c:pt idx="115">
                  <c:v>0.08952120501887215</c:v>
                </c:pt>
                <c:pt idx="116">
                  <c:v>0.08311638965323895</c:v>
                </c:pt>
                <c:pt idx="117">
                  <c:v>0.07708800721759843</c:v>
                </c:pt>
                <c:pt idx="118">
                  <c:v>0.07142510703225197</c:v>
                </c:pt>
                <c:pt idx="119">
                  <c:v>0.0661154459348549</c:v>
                </c:pt>
                <c:pt idx="120">
                  <c:v>0.06114576632074692</c:v>
                </c:pt>
                <c:pt idx="121">
                  <c:v>0.05650204930165809</c:v>
                </c:pt>
                <c:pt idx="122">
                  <c:v>0.05216974260395289</c:v>
                </c:pt>
                <c:pt idx="123">
                  <c:v>0.048133963386298384</c:v>
                </c:pt>
                <c:pt idx="124">
                  <c:v>0.04437967661390364</c:v>
                </c:pt>
                <c:pt idx="125">
                  <c:v>0.04089184998863378</c:v>
                </c:pt>
                <c:pt idx="126">
                  <c:v>0.03765558670946317</c:v>
                </c:pt>
                <c:pt idx="127">
                  <c:v>0.03465623753508755</c:v>
                </c:pt>
                <c:pt idx="128">
                  <c:v>0.03187949374978484</c:v>
                </c:pt>
                <c:pt idx="129">
                  <c:v>0.029311462704588172</c:v>
                </c:pt>
                <c:pt idx="130">
                  <c:v>0.02693872762803683</c:v>
                </c:pt>
                <c:pt idx="131">
                  <c:v>0.02474839338316992</c:v>
                </c:pt>
                <c:pt idx="132">
                  <c:v>0.02272811979828977</c:v>
                </c:pt>
                <c:pt idx="133">
                  <c:v>0.02086614412576853</c:v>
                </c:pt>
                <c:pt idx="134">
                  <c:v>0.019151294092343382</c:v>
                </c:pt>
                <c:pt idx="135">
                  <c:v>0.017572992901585156</c:v>
                </c:pt>
                <c:pt idx="136">
                  <c:v>0.016121257439297893</c:v>
                </c:pt>
                <c:pt idx="137">
                  <c:v>0.014786690819460536</c:v>
                </c:pt>
                <c:pt idx="138">
                  <c:v>0.013560470295140412</c:v>
                </c:pt>
                <c:pt idx="139">
                  <c:v>0.012434331448096478</c:v>
                </c:pt>
                <c:pt idx="140">
                  <c:v>0.011400549464454663</c:v>
                </c:pt>
                <c:pt idx="141">
                  <c:v>0.010451918203258399</c:v>
                </c:pt>
                <c:pt idx="142">
                  <c:v>0.009581727670823879</c:v>
                </c:pt>
                <c:pt idx="143">
                  <c:v>0.008783740427235065</c:v>
                </c:pt>
                <c:pt idx="144">
                  <c:v>0.008052167372280103</c:v>
                </c:pt>
                <c:pt idx="145">
                  <c:v>0.007381643286698658</c:v>
                </c:pt>
                <c:pt idx="146">
                  <c:v>0.006767202440634783</c:v>
                </c:pt>
                <c:pt idx="147">
                  <c:v>0.006204254524392329</c:v>
                </c:pt>
                <c:pt idx="148">
                  <c:v>0.005688561106586091</c:v>
                </c:pt>
                <c:pt idx="149">
                  <c:v>0.005216212781124933</c:v>
                </c:pt>
                <c:pt idx="150">
                  <c:v>0.004783607126664452</c:v>
                </c:pt>
                <c:pt idx="151">
                  <c:v>0.004387427569717014</c:v>
                </c:pt>
                <c:pt idx="152">
                  <c:v>0.004024623214998449</c:v>
                </c:pt>
                <c:pt idx="153">
                  <c:v>0.0036923896833213664</c:v>
                </c:pt>
                <c:pt idx="154">
                  <c:v>0.003388150977936285</c:v>
                </c:pt>
                <c:pt idx="155">
                  <c:v>0.0031095423842194807</c:v>
                </c:pt>
                <c:pt idx="156">
                  <c:v>0.0028543943945876075</c:v>
                </c:pt>
                <c:pt idx="157">
                  <c:v>0.0026207176400942587</c:v>
                </c:pt>
                <c:pt idx="158">
                  <c:v>0.002406688801976941</c:v>
                </c:pt>
                <c:pt idx="159">
                  <c:v>0.0022106374701533664</c:v>
                </c:pt>
                <c:pt idx="160">
                  <c:v>0.002031033911025562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1" u="none" baseline="0">
                        <a:solidFill>
                          <a:srgbClr val="0000FF"/>
                        </a:solidFill>
                        <a:latin typeface="Book Antiqua"/>
                        <a:ea typeface="Book Antiqua"/>
                        <a:cs typeface="Book Antiqua"/>
                      </a:rPr>
                      <a:t>z</a:t>
                    </a:r>
                    <a:r>
                      <a:rPr lang="en-US" cap="none" sz="1575" b="0" i="0" u="none" baseline="-25000">
                        <a:solidFill>
                          <a:srgbClr val="0000FF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Feuil1!$F$4</c:f>
              <c:numCache>
                <c:ptCount val="1"/>
                <c:pt idx="0">
                  <c:v>2.5758345145732164</c:v>
                </c:pt>
              </c:numCache>
            </c:numRef>
          </c:xVal>
          <c:yVal>
            <c:numRef>
              <c:f>Feuil1!$G$4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75" b="0" i="1" u="none" baseline="0">
                        <a:solidFill>
                          <a:srgbClr val="FF0000"/>
                        </a:solidFill>
                        <a:latin typeface="Book Antiqua"/>
                        <a:ea typeface="Book Antiqua"/>
                        <a:cs typeface="Book Antiqua"/>
                      </a:rPr>
                      <a:t>t</a:t>
                    </a:r>
                    <a:r>
                      <a:rPr lang="en-US" cap="none" sz="1575" b="0" i="0" u="none" baseline="-25000">
                        <a:solidFill>
                          <a:srgbClr val="FF0000"/>
                        </a:solidFill>
                      </a:rPr>
                      <a:t>a;n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Feuil1!$F$5</c:f>
              <c:numCache>
                <c:ptCount val="1"/>
                <c:pt idx="0">
                  <c:v>3.1692616939544678</c:v>
                </c:pt>
              </c:numCache>
            </c:numRef>
          </c:xVal>
          <c:yVal>
            <c:numRef>
              <c:f>Feuil1!$G$5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3251384"/>
        <c:axId val="9500409"/>
      </c:scatterChart>
      <c:valAx>
        <c:axId val="53251384"/>
        <c:scaling>
          <c:orientation val="minMax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Book Antiqua"/>
                <a:ea typeface="Book Antiqua"/>
                <a:cs typeface="Book Antiqua"/>
              </a:defRPr>
            </a:pPr>
          </a:p>
        </c:txPr>
        <c:crossAx val="9500409"/>
        <c:crosses val="autoZero"/>
        <c:crossBetween val="midCat"/>
        <c:dispUnits/>
        <c:majorUnit val="1"/>
        <c:minorUnit val="0.5"/>
      </c:valAx>
      <c:valAx>
        <c:axId val="9500409"/>
        <c:scaling>
          <c:orientation val="minMax"/>
        </c:scaling>
        <c:axPos val="l"/>
        <c:delete val="1"/>
        <c:majorTickMark val="out"/>
        <c:minorTickMark val="none"/>
        <c:tickLblPos val="nextTo"/>
        <c:crossAx val="53251384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E0E0E0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075"/>
          <c:y val="0.0995"/>
          <c:w val="0.1595"/>
          <c:h val="0.11925"/>
        </c:manualLayout>
      </c:layout>
      <c:overlay val="0"/>
      <c:txPr>
        <a:bodyPr vert="horz" rot="0"/>
        <a:lstStyle/>
        <a:p>
          <a:pPr>
            <a:defRPr lang="en-US" cap="none" sz="1725" b="0" i="0" u="none" baseline="0">
              <a:latin typeface="Book Antiqua"/>
              <a:ea typeface="Book Antiqua"/>
              <a:cs typeface="Book Antiqu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Book Antiqua"/>
          <a:ea typeface="Book Antiqua"/>
          <a:cs typeface="Book Antiqu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180975</xdr:rowOff>
    </xdr:from>
    <xdr:to>
      <xdr:col>8</xdr:col>
      <xdr:colOff>133350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52400" y="180975"/>
          <a:ext cx="6543675" cy="408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 Antiqua"/>
              <a:ea typeface="Book Antiqua"/>
              <a:cs typeface="Book Antiqua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171450</xdr:rowOff>
    </xdr:from>
    <xdr:to>
      <xdr:col>6</xdr:col>
      <xdr:colOff>419100</xdr:colOff>
      <xdr:row>15</xdr:row>
      <xdr:rowOff>200025</xdr:rowOff>
    </xdr:to>
    <xdr:sp macro="[0]!Feuille_comparaison">
      <xdr:nvSpPr>
        <xdr:cNvPr id="2" name="TextBox 2"/>
        <xdr:cNvSpPr txBox="1">
          <a:spLocks noChangeArrowheads="1"/>
        </xdr:cNvSpPr>
      </xdr:nvSpPr>
      <xdr:spPr>
        <a:xfrm>
          <a:off x="2200275" y="3105150"/>
          <a:ext cx="3257550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Suivre ce lien pour la feuille de comparaison.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66675</xdr:rowOff>
    </xdr:from>
    <xdr:to>
      <xdr:col>8</xdr:col>
      <xdr:colOff>542925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47625" y="371475"/>
        <a:ext cx="67722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0</xdr:row>
      <xdr:rowOff>76200</xdr:rowOff>
    </xdr:from>
    <xdr:to>
      <xdr:col>7</xdr:col>
      <xdr:colOff>866775</xdr:colOff>
      <xdr:row>2</xdr:row>
      <xdr:rowOff>9525</xdr:rowOff>
    </xdr:to>
    <xdr:sp macro="[0]!A_propos">
      <xdr:nvSpPr>
        <xdr:cNvPr id="2" name="TextBox 6"/>
        <xdr:cNvSpPr txBox="1">
          <a:spLocks noChangeArrowheads="1"/>
        </xdr:cNvSpPr>
      </xdr:nvSpPr>
      <xdr:spPr>
        <a:xfrm>
          <a:off x="5305425" y="76200"/>
          <a:ext cx="819150" cy="238125"/>
        </a:xfrm>
        <a:prstGeom prst="rect">
          <a:avLst/>
        </a:prstGeom>
        <a:solidFill>
          <a:srgbClr val="FFCC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800000"/>
              </a:solidFill>
              <a:latin typeface="Book Antiqua"/>
              <a:ea typeface="Book Antiqua"/>
              <a:cs typeface="Book Antiqua"/>
            </a:rPr>
            <a:t>À propos 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t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.%20uniformis&#233;s\ComparaisonBinHyp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isContin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À propos"/>
      <sheetName val="Comparaison animée"/>
    </sheetNames>
    <sheetDataSet>
      <sheetData sheetId="1">
        <row r="10">
          <cell r="F10">
            <v>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À propos"/>
      <sheetName val="MENU"/>
      <sheetName val="Norm_1"/>
      <sheetName val="Norm_2"/>
      <sheetName val="Student"/>
      <sheetName val="Khi-deux"/>
      <sheetName val="Fis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G163"/>
  <sheetViews>
    <sheetView workbookViewId="0" topLeftCell="A1">
      <selection activeCell="G5" sqref="G5"/>
    </sheetView>
  </sheetViews>
  <sheetFormatPr defaultColWidth="11.421875" defaultRowHeight="13.5"/>
  <cols>
    <col min="1" max="3" width="11.421875" style="1" customWidth="1"/>
  </cols>
  <sheetData>
    <row r="2" spans="1:3" ht="14.25">
      <c r="A2" s="1" t="s">
        <v>2</v>
      </c>
      <c r="B2" s="1" t="s">
        <v>0</v>
      </c>
      <c r="C2" s="1" t="s">
        <v>1</v>
      </c>
    </row>
    <row r="3" spans="1:3" ht="13.5">
      <c r="A3" s="1">
        <v>-4</v>
      </c>
      <c r="B3" s="1">
        <f>NORMDIST(A3,0,1,0)</f>
        <v>0.00013383022576488534</v>
      </c>
      <c r="C3" s="1">
        <f>GAMMADIST(1,n/2,1,0)/(GAMMADIST(1,(n+1)/2,1,0)*SQRT(n*PI())*(1+(A3)^2/n)^((n+1)/2))</f>
        <v>0.002031033911025562</v>
      </c>
    </row>
    <row r="4" spans="1:7" ht="13.5">
      <c r="A4" s="1">
        <v>-3.95</v>
      </c>
      <c r="B4" s="1">
        <f aca="true" t="shared" si="0" ref="B4:B67">NORMDIST(A4,0,1,0)</f>
        <v>0.000163256408766242</v>
      </c>
      <c r="C4" s="1">
        <f aca="true" t="shared" si="1" ref="C4:C67">GAMMADIST(1,n/2,1,0)/(GAMMADIST(1,(n+1)/2,1,0)*SQRT(n*PI())*(1+(A4)^2/n)^((n+1)/2))</f>
        <v>0.0022106374701533664</v>
      </c>
      <c r="F4" s="20">
        <f>NORMSINV(1-alpha)</f>
        <v>2.5758345145732164</v>
      </c>
      <c r="G4" s="21">
        <v>0</v>
      </c>
    </row>
    <row r="5" spans="1:7" ht="13.5">
      <c r="A5" s="1">
        <v>-3.9</v>
      </c>
      <c r="B5" s="1">
        <f t="shared" si="0"/>
        <v>0.0001986554713927727</v>
      </c>
      <c r="C5" s="1">
        <f t="shared" si="1"/>
        <v>0.002406688801976941</v>
      </c>
      <c r="F5" s="22">
        <f>StudentInv(1-alpha,n)</f>
        <v>3.1692616939544678</v>
      </c>
      <c r="G5" s="21">
        <v>0</v>
      </c>
    </row>
    <row r="6" spans="1:3" ht="13.5">
      <c r="A6" s="1">
        <v>-3.85</v>
      </c>
      <c r="B6" s="1">
        <f t="shared" si="0"/>
        <v>0.0002411265802259932</v>
      </c>
      <c r="C6" s="1">
        <f t="shared" si="1"/>
        <v>0.0026207176400942587</v>
      </c>
    </row>
    <row r="7" spans="1:3" ht="13.5">
      <c r="A7" s="1">
        <v>-3.8</v>
      </c>
      <c r="B7" s="1">
        <f t="shared" si="0"/>
        <v>0.0002919469257914602</v>
      </c>
      <c r="C7" s="1">
        <f t="shared" si="1"/>
        <v>0.0028543943945876075</v>
      </c>
    </row>
    <row r="8" spans="1:3" ht="13.5">
      <c r="A8" s="1">
        <v>-3.75</v>
      </c>
      <c r="B8" s="1">
        <f t="shared" si="0"/>
        <v>0.00035259568236744535</v>
      </c>
      <c r="C8" s="1">
        <f t="shared" si="1"/>
        <v>0.0031095423842194807</v>
      </c>
    </row>
    <row r="9" spans="1:3" ht="13.5">
      <c r="A9" s="1">
        <v>-3.7</v>
      </c>
      <c r="B9" s="1">
        <f t="shared" si="0"/>
        <v>0.0004247802705507514</v>
      </c>
      <c r="C9" s="1">
        <f t="shared" si="1"/>
        <v>0.003388150977936285</v>
      </c>
    </row>
    <row r="10" spans="1:3" ht="13.5">
      <c r="A10" s="1">
        <v>-3.65</v>
      </c>
      <c r="B10" s="1">
        <f t="shared" si="0"/>
        <v>0.0005104649743441855</v>
      </c>
      <c r="C10" s="1">
        <f t="shared" si="1"/>
        <v>0.0036923896833213664</v>
      </c>
    </row>
    <row r="11" spans="1:3" ht="13.5">
      <c r="A11" s="1">
        <v>-3.6</v>
      </c>
      <c r="B11" s="1">
        <f t="shared" si="0"/>
        <v>0.0006119019301137718</v>
      </c>
      <c r="C11" s="1">
        <f t="shared" si="1"/>
        <v>0.004024623214998449</v>
      </c>
    </row>
    <row r="12" spans="1:3" ht="13.5">
      <c r="A12" s="1">
        <v>-3.55</v>
      </c>
      <c r="B12" s="1">
        <f t="shared" si="0"/>
        <v>0.0007316644628303108</v>
      </c>
      <c r="C12" s="1">
        <f t="shared" si="1"/>
        <v>0.004387427569717014</v>
      </c>
    </row>
    <row r="13" spans="1:3" ht="13.5">
      <c r="A13" s="1">
        <v>-3.5</v>
      </c>
      <c r="B13" s="1">
        <f t="shared" si="0"/>
        <v>0.0008726826950457599</v>
      </c>
      <c r="C13" s="1">
        <f t="shared" si="1"/>
        <v>0.004783607126664452</v>
      </c>
    </row>
    <row r="14" spans="1:3" ht="13.5">
      <c r="A14" s="1">
        <v>-3.45</v>
      </c>
      <c r="B14" s="1">
        <f t="shared" si="0"/>
        <v>0.0010382812956614103</v>
      </c>
      <c r="C14" s="1">
        <f t="shared" si="1"/>
        <v>0.005216212781124933</v>
      </c>
    </row>
    <row r="15" spans="1:3" ht="13.5">
      <c r="A15" s="1">
        <v>-3.4</v>
      </c>
      <c r="B15" s="1">
        <f t="shared" si="0"/>
        <v>0.0012322191684730197</v>
      </c>
      <c r="C15" s="1">
        <f t="shared" si="1"/>
        <v>0.005688561106586091</v>
      </c>
    </row>
    <row r="16" spans="1:3" ht="13.5">
      <c r="A16" s="1">
        <v>-3.35</v>
      </c>
      <c r="B16" s="1">
        <f t="shared" si="0"/>
        <v>0.0014587308046667457</v>
      </c>
      <c r="C16" s="1">
        <f t="shared" si="1"/>
        <v>0.006204254524392329</v>
      </c>
    </row>
    <row r="17" spans="1:3" ht="13.5">
      <c r="A17" s="1">
        <v>-3.3</v>
      </c>
      <c r="B17" s="1">
        <f t="shared" si="0"/>
        <v>0.001722568939053681</v>
      </c>
      <c r="C17" s="1">
        <f t="shared" si="1"/>
        <v>0.006767202440634783</v>
      </c>
    </row>
    <row r="18" spans="1:3" ht="13.5">
      <c r="A18" s="1">
        <v>-3.25</v>
      </c>
      <c r="B18" s="1">
        <f t="shared" si="0"/>
        <v>0.0020290480572997677</v>
      </c>
      <c r="C18" s="1">
        <f t="shared" si="1"/>
        <v>0.007381643286698658</v>
      </c>
    </row>
    <row r="19" spans="1:3" ht="13.5">
      <c r="A19" s="1">
        <v>-3.2</v>
      </c>
      <c r="B19" s="1">
        <f t="shared" si="0"/>
        <v>0.00238408820146484</v>
      </c>
      <c r="C19" s="1">
        <f t="shared" si="1"/>
        <v>0.008052167372280103</v>
      </c>
    </row>
    <row r="20" spans="1:3" ht="13.5">
      <c r="A20" s="1">
        <v>-3.15</v>
      </c>
      <c r="B20" s="1">
        <f t="shared" si="0"/>
        <v>0.0027942584148794468</v>
      </c>
      <c r="C20" s="1">
        <f t="shared" si="1"/>
        <v>0.008783740427235065</v>
      </c>
    </row>
    <row r="21" spans="1:3" ht="13.5">
      <c r="A21" s="1">
        <v>-3.1</v>
      </c>
      <c r="B21" s="1">
        <f t="shared" si="0"/>
        <v>0.0032668190561999178</v>
      </c>
      <c r="C21" s="1">
        <f t="shared" si="1"/>
        <v>0.009581727670823879</v>
      </c>
    </row>
    <row r="22" spans="1:3" ht="13.5">
      <c r="A22" s="1">
        <v>-3.05</v>
      </c>
      <c r="B22" s="1">
        <f t="shared" si="0"/>
        <v>0.00380976209822181</v>
      </c>
      <c r="C22" s="1">
        <f t="shared" si="1"/>
        <v>0.010451918203258399</v>
      </c>
    </row>
    <row r="23" spans="1:3" ht="13.5">
      <c r="A23" s="1">
        <v>-3</v>
      </c>
      <c r="B23" s="1">
        <f t="shared" si="0"/>
        <v>0.004431848411938007</v>
      </c>
      <c r="C23" s="1">
        <f t="shared" si="1"/>
        <v>0.011400549464454663</v>
      </c>
    </row>
    <row r="24" spans="1:3" ht="13.5">
      <c r="A24" s="1">
        <v>-2.95</v>
      </c>
      <c r="B24" s="1">
        <f t="shared" si="0"/>
        <v>0.005142640923053938</v>
      </c>
      <c r="C24" s="1">
        <f t="shared" si="1"/>
        <v>0.012434331448096478</v>
      </c>
    </row>
    <row r="25" spans="1:3" ht="13.5">
      <c r="A25" s="1">
        <v>-2.9</v>
      </c>
      <c r="B25" s="1">
        <f t="shared" si="0"/>
        <v>0.005952532419775853</v>
      </c>
      <c r="C25" s="1">
        <f t="shared" si="1"/>
        <v>0.013560470295140412</v>
      </c>
    </row>
    <row r="26" spans="1:3" ht="13.5">
      <c r="A26" s="1">
        <v>-2.85</v>
      </c>
      <c r="B26" s="1">
        <f t="shared" si="0"/>
        <v>0.006872766690613969</v>
      </c>
      <c r="C26" s="1">
        <f t="shared" si="1"/>
        <v>0.014786690819460536</v>
      </c>
    </row>
    <row r="27" spans="1:3" ht="13.5">
      <c r="A27" s="1">
        <v>-2.8</v>
      </c>
      <c r="B27" s="1">
        <f t="shared" si="0"/>
        <v>0.007915451582979967</v>
      </c>
      <c r="C27" s="1">
        <f t="shared" si="1"/>
        <v>0.016121257439297893</v>
      </c>
    </row>
    <row r="28" spans="1:3" ht="13.5">
      <c r="A28" s="1">
        <v>-2.75</v>
      </c>
      <c r="B28" s="1">
        <f t="shared" si="0"/>
        <v>0.009093562501591051</v>
      </c>
      <c r="C28" s="1">
        <f t="shared" si="1"/>
        <v>0.017572992901585156</v>
      </c>
    </row>
    <row r="29" spans="1:3" ht="13.5">
      <c r="A29" s="1">
        <v>-2.7</v>
      </c>
      <c r="B29" s="1">
        <f t="shared" si="0"/>
        <v>0.01042093481442259</v>
      </c>
      <c r="C29" s="1">
        <f t="shared" si="1"/>
        <v>0.019151294092343382</v>
      </c>
    </row>
    <row r="30" spans="1:3" ht="13.5">
      <c r="A30" s="1">
        <v>-2.65</v>
      </c>
      <c r="B30" s="1">
        <f t="shared" si="0"/>
        <v>0.011912243607605177</v>
      </c>
      <c r="C30" s="1">
        <f t="shared" si="1"/>
        <v>0.02086614412576853</v>
      </c>
    </row>
    <row r="31" spans="1:3" ht="13.5">
      <c r="A31" s="1">
        <v>-2.6</v>
      </c>
      <c r="B31" s="1">
        <f t="shared" si="0"/>
        <v>0.013582969233685611</v>
      </c>
      <c r="C31" s="1">
        <f t="shared" si="1"/>
        <v>0.02272811979828977</v>
      </c>
    </row>
    <row r="32" spans="1:3" ht="13.5">
      <c r="A32" s="1">
        <v>-2.55</v>
      </c>
      <c r="B32" s="1">
        <f t="shared" si="0"/>
        <v>0.015449347134395173</v>
      </c>
      <c r="C32" s="1">
        <f t="shared" si="1"/>
        <v>0.02474839338316992</v>
      </c>
    </row>
    <row r="33" spans="1:3" ht="13.5">
      <c r="A33" s="1">
        <v>-2.5</v>
      </c>
      <c r="B33" s="1">
        <f t="shared" si="0"/>
        <v>0.017528300493568537</v>
      </c>
      <c r="C33" s="1">
        <f t="shared" si="1"/>
        <v>0.02693872762803683</v>
      </c>
    </row>
    <row r="34" spans="1:3" ht="13.5">
      <c r="A34" s="1">
        <v>-2.45</v>
      </c>
      <c r="B34" s="1">
        <f t="shared" si="0"/>
        <v>0.01983735439179531</v>
      </c>
      <c r="C34" s="1">
        <f t="shared" si="1"/>
        <v>0.029311462704588172</v>
      </c>
    </row>
    <row r="35" spans="1:3" ht="13.5">
      <c r="A35" s="1">
        <v>-2.4</v>
      </c>
      <c r="B35" s="1">
        <f t="shared" si="0"/>
        <v>0.022394530294842896</v>
      </c>
      <c r="C35" s="1">
        <f t="shared" si="1"/>
        <v>0.03187949374978484</v>
      </c>
    </row>
    <row r="36" spans="1:3" ht="13.5">
      <c r="A36" s="1">
        <v>-2.35</v>
      </c>
      <c r="B36" s="1">
        <f t="shared" si="0"/>
        <v>0.02521821991519438</v>
      </c>
      <c r="C36" s="1">
        <f t="shared" si="1"/>
        <v>0.03465623753508755</v>
      </c>
    </row>
    <row r="37" spans="1:3" ht="13.5">
      <c r="A37" s="1">
        <v>-2.3</v>
      </c>
      <c r="B37" s="1">
        <f t="shared" si="0"/>
        <v>0.028327037741601183</v>
      </c>
      <c r="C37" s="1">
        <f t="shared" si="1"/>
        <v>0.03765558670946317</v>
      </c>
    </row>
    <row r="38" spans="1:3" ht="13.5">
      <c r="A38" s="1">
        <v>-2.25</v>
      </c>
      <c r="B38" s="1">
        <f t="shared" si="0"/>
        <v>0.03173965183566742</v>
      </c>
      <c r="C38" s="1">
        <f t="shared" si="1"/>
        <v>0.04089184998863378</v>
      </c>
    </row>
    <row r="39" spans="1:3" ht="13.5">
      <c r="A39" s="1">
        <v>-2.2</v>
      </c>
      <c r="B39" s="1">
        <f t="shared" si="0"/>
        <v>0.03547459284623142</v>
      </c>
      <c r="C39" s="1">
        <f t="shared" si="1"/>
        <v>0.04437967661390364</v>
      </c>
    </row>
    <row r="40" spans="1:3" ht="13.5">
      <c r="A40" s="1">
        <v>-2.15</v>
      </c>
      <c r="B40" s="1">
        <f t="shared" si="0"/>
        <v>0.03955004158937021</v>
      </c>
      <c r="C40" s="1">
        <f t="shared" si="1"/>
        <v>0.048133963386298384</v>
      </c>
    </row>
    <row r="41" spans="1:3" ht="13.5">
      <c r="A41" s="1">
        <v>-2.1</v>
      </c>
      <c r="B41" s="1">
        <f t="shared" si="0"/>
        <v>0.043983595980427184</v>
      </c>
      <c r="C41" s="1">
        <f t="shared" si="1"/>
        <v>0.05216974260395289</v>
      </c>
    </row>
    <row r="42" spans="1:3" ht="13.5">
      <c r="A42" s="1">
        <v>-2.05</v>
      </c>
      <c r="B42" s="1">
        <f t="shared" si="0"/>
        <v>0.04879201857918276</v>
      </c>
      <c r="C42" s="1">
        <f t="shared" si="1"/>
        <v>0.05650204930165809</v>
      </c>
    </row>
    <row r="43" spans="1:3" ht="13.5">
      <c r="A43" s="1">
        <v>-2</v>
      </c>
      <c r="B43" s="1">
        <f t="shared" si="0"/>
        <v>0.05399096651318805</v>
      </c>
      <c r="C43" s="1">
        <f t="shared" si="1"/>
        <v>0.06114576632074692</v>
      </c>
    </row>
    <row r="44" spans="1:3" ht="13.5">
      <c r="A44" s="1">
        <v>-1.95</v>
      </c>
      <c r="B44" s="1">
        <f t="shared" si="0"/>
        <v>0.05959470606881607</v>
      </c>
      <c r="C44" s="1">
        <f t="shared" si="1"/>
        <v>0.0661154459348549</v>
      </c>
    </row>
    <row r="45" spans="1:3" ht="13.5">
      <c r="A45" s="1">
        <v>-1.9</v>
      </c>
      <c r="B45" s="1">
        <f t="shared" si="0"/>
        <v>0.06561581477467658</v>
      </c>
      <c r="C45" s="1">
        <f t="shared" si="1"/>
        <v>0.07142510703225197</v>
      </c>
    </row>
    <row r="46" spans="1:3" ht="13.5">
      <c r="A46" s="1">
        <v>-1.85</v>
      </c>
      <c r="B46" s="1">
        <f t="shared" si="0"/>
        <v>0.07206487433621798</v>
      </c>
      <c r="C46" s="1">
        <f t="shared" si="1"/>
        <v>0.07708800721759843</v>
      </c>
    </row>
    <row r="47" spans="1:3" ht="13.5">
      <c r="A47" s="1">
        <v>-1.8</v>
      </c>
      <c r="B47" s="1">
        <f t="shared" si="0"/>
        <v>0.07895015830089414</v>
      </c>
      <c r="C47" s="1">
        <f t="shared" si="1"/>
        <v>0.08311638965323895</v>
      </c>
    </row>
    <row r="48" spans="1:3" ht="13.5">
      <c r="A48" s="1">
        <v>-1.75</v>
      </c>
      <c r="B48" s="1">
        <f t="shared" si="0"/>
        <v>0.08627731882651152</v>
      </c>
      <c r="C48" s="1">
        <f t="shared" si="1"/>
        <v>0.08952120501887215</v>
      </c>
    </row>
    <row r="49" spans="1:3" ht="13.5">
      <c r="A49" s="1">
        <v>-1.7</v>
      </c>
      <c r="B49" s="1">
        <f t="shared" si="0"/>
        <v>0.09404907737688693</v>
      </c>
      <c r="C49" s="1">
        <f t="shared" si="1"/>
        <v>0.09631180963248702</v>
      </c>
    </row>
    <row r="50" spans="1:3" ht="13.5">
      <c r="A50" s="1">
        <v>-1.65</v>
      </c>
      <c r="B50" s="1">
        <f t="shared" si="0"/>
        <v>0.10226492456397802</v>
      </c>
      <c r="C50" s="1">
        <f t="shared" si="1"/>
        <v>0.10349564154537606</v>
      </c>
    </row>
    <row r="51" spans="1:3" ht="13.5">
      <c r="A51" s="1">
        <v>-1.6</v>
      </c>
      <c r="B51" s="1">
        <f t="shared" si="0"/>
        <v>0.11092083467945553</v>
      </c>
      <c r="C51" s="1">
        <f t="shared" si="1"/>
        <v>0.11107787729612718</v>
      </c>
    </row>
    <row r="52" spans="1:3" ht="13.5">
      <c r="A52" s="1">
        <v>-1.55</v>
      </c>
      <c r="B52" s="1">
        <f t="shared" si="0"/>
        <v>0.12000900069698557</v>
      </c>
      <c r="C52" s="1">
        <f t="shared" si="1"/>
        <v>0.11906107297398538</v>
      </c>
    </row>
    <row r="53" spans="1:3" ht="13.5">
      <c r="A53" s="1">
        <v>-1.5</v>
      </c>
      <c r="B53" s="1">
        <f t="shared" si="0"/>
        <v>0.12951759566589172</v>
      </c>
      <c r="C53" s="1">
        <f t="shared" si="1"/>
        <v>0.1274447942861094</v>
      </c>
    </row>
    <row r="54" spans="1:3" ht="13.5">
      <c r="A54" s="1">
        <v>-1.45</v>
      </c>
      <c r="B54" s="1">
        <f t="shared" si="0"/>
        <v>0.13943056644536025</v>
      </c>
      <c r="C54" s="1">
        <f t="shared" si="1"/>
        <v>0.13622524142458176</v>
      </c>
    </row>
    <row r="55" spans="1:3" ht="13.5">
      <c r="A55" s="1">
        <v>-1.4</v>
      </c>
      <c r="B55" s="1">
        <f t="shared" si="0"/>
        <v>0.14972746563574485</v>
      </c>
      <c r="C55" s="1">
        <f t="shared" si="1"/>
        <v>0.14539487565888556</v>
      </c>
    </row>
    <row r="56" spans="1:3" ht="13.5">
      <c r="A56" s="1">
        <v>-1.35</v>
      </c>
      <c r="B56" s="1">
        <f t="shared" si="0"/>
        <v>0.16038332734191957</v>
      </c>
      <c r="C56" s="1">
        <f t="shared" si="1"/>
        <v>0.15494205570171</v>
      </c>
    </row>
    <row r="57" spans="1:3" ht="13.5">
      <c r="A57" s="1">
        <v>-1.3</v>
      </c>
      <c r="B57" s="1">
        <f t="shared" si="0"/>
        <v>0.17136859204780733</v>
      </c>
      <c r="C57" s="1">
        <f t="shared" si="1"/>
        <v>0.16485069296674876</v>
      </c>
    </row>
    <row r="58" spans="1:3" ht="13.5">
      <c r="A58" s="1">
        <v>-1.25</v>
      </c>
      <c r="B58" s="1">
        <f t="shared" si="0"/>
        <v>0.1826490853890219</v>
      </c>
      <c r="C58" s="1">
        <f t="shared" si="1"/>
        <v>0.17509993580606373</v>
      </c>
    </row>
    <row r="59" spans="1:3" ht="13.5">
      <c r="A59" s="1">
        <v>-1.2</v>
      </c>
      <c r="B59" s="1">
        <f t="shared" si="0"/>
        <v>0.19418605498321292</v>
      </c>
      <c r="C59" s="1">
        <f t="shared" si="1"/>
        <v>0.18566389362527227</v>
      </c>
    </row>
    <row r="60" spans="1:3" ht="13.5">
      <c r="A60" s="1">
        <v>-1.15</v>
      </c>
      <c r="B60" s="1">
        <f t="shared" si="0"/>
        <v>0.20593626871997475</v>
      </c>
      <c r="C60" s="1">
        <f t="shared" si="1"/>
        <v>0.19651141236681308</v>
      </c>
    </row>
    <row r="61" spans="1:3" ht="13.5">
      <c r="A61" s="1">
        <v>-1.1</v>
      </c>
      <c r="B61" s="1">
        <f t="shared" si="0"/>
        <v>0.2178521770325505</v>
      </c>
      <c r="C61" s="1">
        <f t="shared" si="1"/>
        <v>0.20760591316261393</v>
      </c>
    </row>
    <row r="62" spans="1:3" ht="13.5">
      <c r="A62" s="1">
        <v>-1.05</v>
      </c>
      <c r="B62" s="1">
        <f t="shared" si="0"/>
        <v>0.229882140684233</v>
      </c>
      <c r="C62" s="1">
        <f t="shared" si="1"/>
        <v>0.2189053059265151</v>
      </c>
    </row>
    <row r="63" spans="1:3" ht="13.5">
      <c r="A63" s="1">
        <v>-1</v>
      </c>
      <c r="B63" s="1">
        <f t="shared" si="0"/>
        <v>0.24197072451914334</v>
      </c>
      <c r="C63" s="1">
        <f t="shared" si="1"/>
        <v>0.2303619892273631</v>
      </c>
    </row>
    <row r="64" spans="1:3" ht="13.5">
      <c r="A64" s="1">
        <v>-0.95</v>
      </c>
      <c r="B64" s="1">
        <f t="shared" si="0"/>
        <v>0.25405905646918897</v>
      </c>
      <c r="C64" s="1">
        <f t="shared" si="1"/>
        <v>0.24192294690794344</v>
      </c>
    </row>
    <row r="65" spans="1:3" ht="13.5">
      <c r="A65" s="1">
        <v>-0.9</v>
      </c>
      <c r="B65" s="1">
        <f t="shared" si="0"/>
        <v>0.2660852498987548</v>
      </c>
      <c r="C65" s="1">
        <f t="shared" si="1"/>
        <v>0.25352995055787353</v>
      </c>
    </row>
    <row r="66" spans="1:3" ht="13.5">
      <c r="A66" s="1">
        <v>-0.85</v>
      </c>
      <c r="B66" s="1">
        <f t="shared" si="0"/>
        <v>0.2779848861309964</v>
      </c>
      <c r="C66" s="1">
        <f t="shared" si="1"/>
        <v>0.26511987509232976</v>
      </c>
    </row>
    <row r="67" spans="1:3" ht="13.5">
      <c r="A67" s="1">
        <v>-0.8</v>
      </c>
      <c r="B67" s="1">
        <f t="shared" si="0"/>
        <v>0.2896915527614827</v>
      </c>
      <c r="C67" s="1">
        <f t="shared" si="1"/>
        <v>0.2766251323361243</v>
      </c>
    </row>
    <row r="68" spans="1:3" ht="13.5">
      <c r="A68" s="1">
        <v>-0.75</v>
      </c>
      <c r="B68" s="1">
        <f aca="true" t="shared" si="2" ref="B68:B131">NORMDIST(A68,0,1,0)</f>
        <v>0.3011374321548044</v>
      </c>
      <c r="C68" s="1">
        <f aca="true" t="shared" si="3" ref="C68:C131">GAMMADIST(1,n/2,1,0)/(GAMMADIST(1,(n+1)/2,1,0)*SQRT(n*PI())*(1+(A68)^2/n)^((n+1)/2))</f>
        <v>0.2879742246917256</v>
      </c>
    </row>
    <row r="69" spans="1:3" ht="13.5">
      <c r="A69" s="1">
        <v>-0.7</v>
      </c>
      <c r="B69" s="1">
        <f t="shared" si="2"/>
        <v>0.3122539333667612</v>
      </c>
      <c r="C69" s="1">
        <f t="shared" si="3"/>
        <v>0.29909241773454753</v>
      </c>
    </row>
    <row r="70" spans="1:3" ht="13.5">
      <c r="A70" s="1">
        <v>-0.65</v>
      </c>
      <c r="B70" s="1">
        <f t="shared" si="2"/>
        <v>0.32297235966791427</v>
      </c>
      <c r="C70" s="1">
        <f t="shared" si="3"/>
        <v>0.3099025270113071</v>
      </c>
    </row>
    <row r="71" spans="1:3" ht="13.5">
      <c r="A71" s="1">
        <v>-0.6</v>
      </c>
      <c r="B71" s="1">
        <f t="shared" si="2"/>
        <v>0.3332246028917996</v>
      </c>
      <c r="C71" s="1">
        <f t="shared" si="3"/>
        <v>0.32032581052665565</v>
      </c>
    </row>
    <row r="72" spans="1:3" ht="13.5">
      <c r="A72" s="1">
        <v>-0.55</v>
      </c>
      <c r="B72" s="1">
        <f t="shared" si="2"/>
        <v>0.34294385501938385</v>
      </c>
      <c r="C72" s="1">
        <f t="shared" si="3"/>
        <v>0.3302829545236759</v>
      </c>
    </row>
    <row r="73" spans="1:3" ht="13.5">
      <c r="A73" s="1">
        <v>-0.5</v>
      </c>
      <c r="B73" s="1">
        <f t="shared" si="2"/>
        <v>0.35206532676429947</v>
      </c>
      <c r="C73" s="1">
        <f t="shared" si="3"/>
        <v>0.3396951363494598</v>
      </c>
    </row>
    <row r="74" spans="1:3" ht="13.5">
      <c r="A74" s="1">
        <v>-0.45</v>
      </c>
      <c r="B74" s="1">
        <f t="shared" si="2"/>
        <v>0.3605269624616479</v>
      </c>
      <c r="C74" s="1">
        <f t="shared" si="3"/>
        <v>0.34848514461619007</v>
      </c>
    </row>
    <row r="75" spans="1:3" ht="13.5">
      <c r="A75" s="1">
        <v>-0.4</v>
      </c>
      <c r="B75" s="1">
        <f t="shared" si="2"/>
        <v>0.3682701403033233</v>
      </c>
      <c r="C75" s="1">
        <f t="shared" si="3"/>
        <v>0.35657853369515563</v>
      </c>
    </row>
    <row r="76" spans="1:3" ht="13.5">
      <c r="A76" s="1">
        <v>-0.35</v>
      </c>
      <c r="B76" s="1">
        <f t="shared" si="2"/>
        <v>0.37524034691693786</v>
      </c>
      <c r="C76" s="1">
        <f t="shared" si="3"/>
        <v>0.3639047869866513</v>
      </c>
    </row>
    <row r="77" spans="1:3" ht="13.5">
      <c r="A77" s="1">
        <v>-0.3</v>
      </c>
      <c r="B77" s="1">
        <f t="shared" si="2"/>
        <v>0.3813878154605241</v>
      </c>
      <c r="C77" s="1">
        <f t="shared" si="3"/>
        <v>0.3703984615498908</v>
      </c>
    </row>
    <row r="78" spans="1:3" ht="13.5">
      <c r="A78" s="1">
        <v>-0.25</v>
      </c>
      <c r="B78" s="1">
        <f t="shared" si="2"/>
        <v>0.3866681168028492</v>
      </c>
      <c r="C78" s="1">
        <f t="shared" si="3"/>
        <v>0.3760002856868201</v>
      </c>
    </row>
    <row r="79" spans="1:3" ht="13.5">
      <c r="A79" s="1">
        <v>-0.2</v>
      </c>
      <c r="B79" s="1">
        <f t="shared" si="2"/>
        <v>0.3910426939754558</v>
      </c>
      <c r="C79" s="1">
        <f t="shared" si="3"/>
        <v>0.38065818105151533</v>
      </c>
    </row>
    <row r="80" spans="1:3" ht="13.5">
      <c r="A80" s="1">
        <v>-0.15</v>
      </c>
      <c r="B80" s="1">
        <f t="shared" si="2"/>
        <v>0.3944793309078889</v>
      </c>
      <c r="C80" s="1">
        <f t="shared" si="3"/>
        <v>0.38432818185989964</v>
      </c>
    </row>
    <row r="81" spans="1:3" ht="13.5">
      <c r="A81" s="1">
        <v>-0.09999999999999964</v>
      </c>
      <c r="B81" s="1">
        <f t="shared" si="2"/>
        <v>0.39695254747701175</v>
      </c>
      <c r="C81" s="1">
        <f t="shared" si="3"/>
        <v>0.3869752258121981</v>
      </c>
    </row>
    <row r="82" spans="1:3" ht="13.5">
      <c r="A82" s="1">
        <v>-0.04999999999999982</v>
      </c>
      <c r="B82" s="1">
        <f t="shared" si="2"/>
        <v>0.398443914094764</v>
      </c>
      <c r="C82" s="1">
        <f t="shared" si="3"/>
        <v>0.3885737943705578</v>
      </c>
    </row>
    <row r="83" spans="1:3" ht="13.5">
      <c r="A83" s="1">
        <v>0</v>
      </c>
      <c r="B83" s="1">
        <f t="shared" si="2"/>
        <v>0.39894228040143265</v>
      </c>
      <c r="C83" s="1">
        <f t="shared" si="3"/>
        <v>0.38910838396303205</v>
      </c>
    </row>
    <row r="84" spans="1:3" ht="13.5">
      <c r="A84" s="1">
        <v>0.04999999999999982</v>
      </c>
      <c r="B84" s="1">
        <f t="shared" si="2"/>
        <v>0.398443914094764</v>
      </c>
      <c r="C84" s="1">
        <f t="shared" si="3"/>
        <v>0.3885737943705578</v>
      </c>
    </row>
    <row r="85" spans="1:3" ht="13.5">
      <c r="A85" s="1">
        <v>0.10000000000000053</v>
      </c>
      <c r="B85" s="1">
        <f t="shared" si="2"/>
        <v>0.3969525474770117</v>
      </c>
      <c r="C85" s="1">
        <f t="shared" si="3"/>
        <v>0.3869752258121976</v>
      </c>
    </row>
    <row r="86" spans="1:3" ht="13.5">
      <c r="A86" s="1">
        <v>0.15</v>
      </c>
      <c r="B86" s="1">
        <f t="shared" si="2"/>
        <v>0.3944793309078889</v>
      </c>
      <c r="C86" s="1">
        <f t="shared" si="3"/>
        <v>0.38432818185989964</v>
      </c>
    </row>
    <row r="87" spans="1:3" ht="13.5">
      <c r="A87" s="1">
        <v>0.2</v>
      </c>
      <c r="B87" s="1">
        <f t="shared" si="2"/>
        <v>0.3910426939754558</v>
      </c>
      <c r="C87" s="1">
        <f t="shared" si="3"/>
        <v>0.38065818105151533</v>
      </c>
    </row>
    <row r="88" spans="1:3" ht="13.5">
      <c r="A88" s="1">
        <v>0.25</v>
      </c>
      <c r="B88" s="1">
        <f t="shared" si="2"/>
        <v>0.3866681168028492</v>
      </c>
      <c r="C88" s="1">
        <f t="shared" si="3"/>
        <v>0.3760002856868201</v>
      </c>
    </row>
    <row r="89" spans="1:3" ht="13.5">
      <c r="A89" s="1">
        <v>0.3</v>
      </c>
      <c r="B89" s="1">
        <f t="shared" si="2"/>
        <v>0.3813878154605241</v>
      </c>
      <c r="C89" s="1">
        <f t="shared" si="3"/>
        <v>0.3703984615498908</v>
      </c>
    </row>
    <row r="90" spans="1:3" ht="13.5">
      <c r="A90" s="1">
        <v>0.35000000000000053</v>
      </c>
      <c r="B90" s="1">
        <f t="shared" si="2"/>
        <v>0.37524034691693775</v>
      </c>
      <c r="C90" s="1">
        <f t="shared" si="3"/>
        <v>0.3639047869866513</v>
      </c>
    </row>
    <row r="91" spans="1:3" ht="13.5">
      <c r="A91" s="1">
        <v>0.4</v>
      </c>
      <c r="B91" s="1">
        <f t="shared" si="2"/>
        <v>0.3682701403033233</v>
      </c>
      <c r="C91" s="1">
        <f t="shared" si="3"/>
        <v>0.35657853369515563</v>
      </c>
    </row>
    <row r="92" spans="1:3" ht="13.5">
      <c r="A92" s="1">
        <v>0.45</v>
      </c>
      <c r="B92" s="1">
        <f t="shared" si="2"/>
        <v>0.3605269624616479</v>
      </c>
      <c r="C92" s="1">
        <f t="shared" si="3"/>
        <v>0.34848514461619007</v>
      </c>
    </row>
    <row r="93" spans="1:3" ht="13.5">
      <c r="A93" s="1">
        <v>0.5</v>
      </c>
      <c r="B93" s="1">
        <f t="shared" si="2"/>
        <v>0.35206532676429947</v>
      </c>
      <c r="C93" s="1">
        <f t="shared" si="3"/>
        <v>0.3396951363494598</v>
      </c>
    </row>
    <row r="94" spans="1:3" ht="13.5">
      <c r="A94" s="1">
        <v>0.55</v>
      </c>
      <c r="B94" s="1">
        <f t="shared" si="2"/>
        <v>0.34294385501938385</v>
      </c>
      <c r="C94" s="1">
        <f t="shared" si="3"/>
        <v>0.3302829545236759</v>
      </c>
    </row>
    <row r="95" spans="1:3" ht="13.5">
      <c r="A95" s="1">
        <v>0.6000000000000005</v>
      </c>
      <c r="B95" s="1">
        <f t="shared" si="2"/>
        <v>0.3332246028917995</v>
      </c>
      <c r="C95" s="1">
        <f t="shared" si="3"/>
        <v>0.32032581052665565</v>
      </c>
    </row>
    <row r="96" spans="1:3" ht="13.5">
      <c r="A96" s="1">
        <v>0.65</v>
      </c>
      <c r="B96" s="1">
        <f t="shared" si="2"/>
        <v>0.32297235966791427</v>
      </c>
      <c r="C96" s="1">
        <f t="shared" si="3"/>
        <v>0.3099025270113071</v>
      </c>
    </row>
    <row r="97" spans="1:3" ht="13.5">
      <c r="A97" s="1">
        <v>0.7</v>
      </c>
      <c r="B97" s="1">
        <f t="shared" si="2"/>
        <v>0.3122539333667612</v>
      </c>
      <c r="C97" s="1">
        <f t="shared" si="3"/>
        <v>0.29909241773454753</v>
      </c>
    </row>
    <row r="98" spans="1:3" ht="13.5">
      <c r="A98" s="1">
        <v>0.75</v>
      </c>
      <c r="B98" s="1">
        <f t="shared" si="2"/>
        <v>0.3011374321548044</v>
      </c>
      <c r="C98" s="1">
        <f t="shared" si="3"/>
        <v>0.2879742246917256</v>
      </c>
    </row>
    <row r="99" spans="1:3" ht="13.5">
      <c r="A99" s="1">
        <v>0.8000000000000007</v>
      </c>
      <c r="B99" s="1">
        <f t="shared" si="2"/>
        <v>0.28969155276148256</v>
      </c>
      <c r="C99" s="1">
        <f t="shared" si="3"/>
        <v>0.2766251323361243</v>
      </c>
    </row>
    <row r="100" spans="1:3" ht="13.5">
      <c r="A100" s="1">
        <v>0.8500000000000005</v>
      </c>
      <c r="B100" s="1">
        <f t="shared" si="2"/>
        <v>0.2779848861309963</v>
      </c>
      <c r="C100" s="1">
        <f t="shared" si="3"/>
        <v>0.2651198750923294</v>
      </c>
    </row>
    <row r="101" spans="1:3" ht="13.5">
      <c r="A101" s="1">
        <v>0.9</v>
      </c>
      <c r="B101" s="1">
        <f t="shared" si="2"/>
        <v>0.2660852498987548</v>
      </c>
      <c r="C101" s="1">
        <f t="shared" si="3"/>
        <v>0.25352995055787353</v>
      </c>
    </row>
    <row r="102" spans="1:3" ht="13.5">
      <c r="A102" s="1">
        <v>0.95</v>
      </c>
      <c r="B102" s="1">
        <f t="shared" si="2"/>
        <v>0.25405905646918897</v>
      </c>
      <c r="C102" s="1">
        <f t="shared" si="3"/>
        <v>0.24192294690794344</v>
      </c>
    </row>
    <row r="103" spans="1:3" ht="13.5">
      <c r="A103" s="1">
        <v>1</v>
      </c>
      <c r="B103" s="1">
        <f t="shared" si="2"/>
        <v>0.24197072451914334</v>
      </c>
      <c r="C103" s="1">
        <f t="shared" si="3"/>
        <v>0.2303619892273631</v>
      </c>
    </row>
    <row r="104" spans="1:3" ht="13.5">
      <c r="A104" s="1">
        <v>1.05</v>
      </c>
      <c r="B104" s="1">
        <f t="shared" si="2"/>
        <v>0.229882140684233</v>
      </c>
      <c r="C104" s="1">
        <f t="shared" si="3"/>
        <v>0.2189053059265151</v>
      </c>
    </row>
    <row r="105" spans="1:3" ht="13.5">
      <c r="A105" s="1">
        <v>1.1</v>
      </c>
      <c r="B105" s="1">
        <f t="shared" si="2"/>
        <v>0.2178521770325505</v>
      </c>
      <c r="C105" s="1">
        <f t="shared" si="3"/>
        <v>0.20760591316261393</v>
      </c>
    </row>
    <row r="106" spans="1:3" ht="13.5">
      <c r="A106" s="1">
        <v>1.15</v>
      </c>
      <c r="B106" s="1">
        <f t="shared" si="2"/>
        <v>0.20593626871997475</v>
      </c>
      <c r="C106" s="1">
        <f t="shared" si="3"/>
        <v>0.19651141236681308</v>
      </c>
    </row>
    <row r="107" spans="1:3" ht="13.5">
      <c r="A107" s="1">
        <v>1.2</v>
      </c>
      <c r="B107" s="1">
        <f t="shared" si="2"/>
        <v>0.19418605498321292</v>
      </c>
      <c r="C107" s="1">
        <f t="shared" si="3"/>
        <v>0.18566389362527227</v>
      </c>
    </row>
    <row r="108" spans="1:3" ht="13.5">
      <c r="A108" s="1">
        <v>1.25</v>
      </c>
      <c r="B108" s="1">
        <f t="shared" si="2"/>
        <v>0.1826490853890219</v>
      </c>
      <c r="C108" s="1">
        <f t="shared" si="3"/>
        <v>0.17509993580606373</v>
      </c>
    </row>
    <row r="109" spans="1:3" ht="13.5">
      <c r="A109" s="1">
        <v>1.3</v>
      </c>
      <c r="B109" s="1">
        <f t="shared" si="2"/>
        <v>0.17136859204780733</v>
      </c>
      <c r="C109" s="1">
        <f t="shared" si="3"/>
        <v>0.16485069296674876</v>
      </c>
    </row>
    <row r="110" spans="1:3" ht="13.5">
      <c r="A110" s="1">
        <v>1.35</v>
      </c>
      <c r="B110" s="1">
        <f t="shared" si="2"/>
        <v>0.16038332734191957</v>
      </c>
      <c r="C110" s="1">
        <f t="shared" si="3"/>
        <v>0.15494205570171</v>
      </c>
    </row>
    <row r="111" spans="1:3" ht="13.5">
      <c r="A111" s="1">
        <v>1.4</v>
      </c>
      <c r="B111" s="1">
        <f t="shared" si="2"/>
        <v>0.14972746563574485</v>
      </c>
      <c r="C111" s="1">
        <f t="shared" si="3"/>
        <v>0.14539487565888556</v>
      </c>
    </row>
    <row r="112" spans="1:3" ht="13.5">
      <c r="A112" s="1">
        <v>1.45</v>
      </c>
      <c r="B112" s="1">
        <f t="shared" si="2"/>
        <v>0.13943056644536025</v>
      </c>
      <c r="C112" s="1">
        <f t="shared" si="3"/>
        <v>0.13622524142458176</v>
      </c>
    </row>
    <row r="113" spans="1:3" ht="13.5">
      <c r="A113" s="1">
        <v>1.5</v>
      </c>
      <c r="B113" s="1">
        <f t="shared" si="2"/>
        <v>0.12951759566589172</v>
      </c>
      <c r="C113" s="1">
        <f t="shared" si="3"/>
        <v>0.1274447942861094</v>
      </c>
    </row>
    <row r="114" spans="1:3" ht="13.5">
      <c r="A114" s="1">
        <v>1.55</v>
      </c>
      <c r="B114" s="1">
        <f t="shared" si="2"/>
        <v>0.12000900069698557</v>
      </c>
      <c r="C114" s="1">
        <f t="shared" si="3"/>
        <v>0.11906107297398538</v>
      </c>
    </row>
    <row r="115" spans="1:3" ht="13.5">
      <c r="A115" s="1">
        <v>1.6</v>
      </c>
      <c r="B115" s="1">
        <f t="shared" si="2"/>
        <v>0.11092083467945553</v>
      </c>
      <c r="C115" s="1">
        <f t="shared" si="3"/>
        <v>0.11107787729612718</v>
      </c>
    </row>
    <row r="116" spans="1:3" ht="13.5">
      <c r="A116" s="1">
        <v>1.65</v>
      </c>
      <c r="B116" s="1">
        <f t="shared" si="2"/>
        <v>0.10226492456397802</v>
      </c>
      <c r="C116" s="1">
        <f t="shared" si="3"/>
        <v>0.10349564154537606</v>
      </c>
    </row>
    <row r="117" spans="1:3" ht="13.5">
      <c r="A117" s="1">
        <v>1.7</v>
      </c>
      <c r="B117" s="1">
        <f t="shared" si="2"/>
        <v>0.09404907737688693</v>
      </c>
      <c r="C117" s="1">
        <f t="shared" si="3"/>
        <v>0.09631180963248702</v>
      </c>
    </row>
    <row r="118" spans="1:3" ht="13.5">
      <c r="A118" s="1">
        <v>1.75</v>
      </c>
      <c r="B118" s="1">
        <f t="shared" si="2"/>
        <v>0.08627731882651152</v>
      </c>
      <c r="C118" s="1">
        <f t="shared" si="3"/>
        <v>0.08952120501887215</v>
      </c>
    </row>
    <row r="119" spans="1:3" ht="13.5">
      <c r="A119" s="1">
        <v>1.8</v>
      </c>
      <c r="B119" s="1">
        <f t="shared" si="2"/>
        <v>0.07895015830089414</v>
      </c>
      <c r="C119" s="1">
        <f t="shared" si="3"/>
        <v>0.08311638965323895</v>
      </c>
    </row>
    <row r="120" spans="1:3" ht="13.5">
      <c r="A120" s="1">
        <v>1.85</v>
      </c>
      <c r="B120" s="1">
        <f t="shared" si="2"/>
        <v>0.07206487433621798</v>
      </c>
      <c r="C120" s="1">
        <f t="shared" si="3"/>
        <v>0.07708800721759843</v>
      </c>
    </row>
    <row r="121" spans="1:3" ht="13.5">
      <c r="A121" s="1">
        <v>1.9</v>
      </c>
      <c r="B121" s="1">
        <f t="shared" si="2"/>
        <v>0.06561581477467658</v>
      </c>
      <c r="C121" s="1">
        <f t="shared" si="3"/>
        <v>0.07142510703225197</v>
      </c>
    </row>
    <row r="122" spans="1:3" ht="13.5">
      <c r="A122" s="1">
        <v>1.95</v>
      </c>
      <c r="B122" s="1">
        <f t="shared" si="2"/>
        <v>0.05959470606881607</v>
      </c>
      <c r="C122" s="1">
        <f t="shared" si="3"/>
        <v>0.0661154459348549</v>
      </c>
    </row>
    <row r="123" spans="1:3" ht="13.5">
      <c r="A123" s="1">
        <v>2</v>
      </c>
      <c r="B123" s="1">
        <f t="shared" si="2"/>
        <v>0.05399096651318805</v>
      </c>
      <c r="C123" s="1">
        <f t="shared" si="3"/>
        <v>0.06114576632074692</v>
      </c>
    </row>
    <row r="124" spans="1:3" ht="13.5">
      <c r="A124" s="1">
        <v>2.05</v>
      </c>
      <c r="B124" s="1">
        <f t="shared" si="2"/>
        <v>0.04879201857918276</v>
      </c>
      <c r="C124" s="1">
        <f t="shared" si="3"/>
        <v>0.05650204930165809</v>
      </c>
    </row>
    <row r="125" spans="1:3" ht="13.5">
      <c r="A125" s="1">
        <v>2.1</v>
      </c>
      <c r="B125" s="1">
        <f t="shared" si="2"/>
        <v>0.043983595980427184</v>
      </c>
      <c r="C125" s="1">
        <f t="shared" si="3"/>
        <v>0.05216974260395289</v>
      </c>
    </row>
    <row r="126" spans="1:3" ht="13.5">
      <c r="A126" s="1">
        <v>2.15</v>
      </c>
      <c r="B126" s="1">
        <f t="shared" si="2"/>
        <v>0.03955004158937021</v>
      </c>
      <c r="C126" s="1">
        <f t="shared" si="3"/>
        <v>0.048133963386298384</v>
      </c>
    </row>
    <row r="127" spans="1:3" ht="13.5">
      <c r="A127" s="1">
        <v>2.2</v>
      </c>
      <c r="B127" s="1">
        <f t="shared" si="2"/>
        <v>0.03547459284623142</v>
      </c>
      <c r="C127" s="1">
        <f t="shared" si="3"/>
        <v>0.04437967661390364</v>
      </c>
    </row>
    <row r="128" spans="1:3" ht="13.5">
      <c r="A128" s="1">
        <v>2.25</v>
      </c>
      <c r="B128" s="1">
        <f t="shared" si="2"/>
        <v>0.03173965183566742</v>
      </c>
      <c r="C128" s="1">
        <f t="shared" si="3"/>
        <v>0.04089184998863378</v>
      </c>
    </row>
    <row r="129" spans="1:3" ht="13.5">
      <c r="A129" s="1">
        <v>2.3</v>
      </c>
      <c r="B129" s="1">
        <f t="shared" si="2"/>
        <v>0.028327037741601183</v>
      </c>
      <c r="C129" s="1">
        <f t="shared" si="3"/>
        <v>0.03765558670946317</v>
      </c>
    </row>
    <row r="130" spans="1:3" ht="13.5">
      <c r="A130" s="1">
        <v>2.35</v>
      </c>
      <c r="B130" s="1">
        <f t="shared" si="2"/>
        <v>0.02521821991519438</v>
      </c>
      <c r="C130" s="1">
        <f t="shared" si="3"/>
        <v>0.03465623753508755</v>
      </c>
    </row>
    <row r="131" spans="1:3" ht="13.5">
      <c r="A131" s="1">
        <v>2.4</v>
      </c>
      <c r="B131" s="1">
        <f t="shared" si="2"/>
        <v>0.022394530294842896</v>
      </c>
      <c r="C131" s="1">
        <f t="shared" si="3"/>
        <v>0.03187949374978484</v>
      </c>
    </row>
    <row r="132" spans="1:3" ht="13.5">
      <c r="A132" s="1">
        <v>2.45</v>
      </c>
      <c r="B132" s="1">
        <f aca="true" t="shared" si="4" ref="B132:B163">NORMDIST(A132,0,1,0)</f>
        <v>0.01983735439179531</v>
      </c>
      <c r="C132" s="1">
        <f aca="true" t="shared" si="5" ref="C132:C163">GAMMADIST(1,n/2,1,0)/(GAMMADIST(1,(n+1)/2,1,0)*SQRT(n*PI())*(1+(A132)^2/n)^((n+1)/2))</f>
        <v>0.029311462704588172</v>
      </c>
    </row>
    <row r="133" spans="1:3" ht="13.5">
      <c r="A133" s="1">
        <v>2.5</v>
      </c>
      <c r="B133" s="1">
        <f t="shared" si="4"/>
        <v>0.017528300493568537</v>
      </c>
      <c r="C133" s="1">
        <f t="shared" si="5"/>
        <v>0.02693872762803683</v>
      </c>
    </row>
    <row r="134" spans="1:3" ht="13.5">
      <c r="A134" s="1">
        <v>2.55</v>
      </c>
      <c r="B134" s="1">
        <f t="shared" si="4"/>
        <v>0.015449347134395173</v>
      </c>
      <c r="C134" s="1">
        <f t="shared" si="5"/>
        <v>0.02474839338316992</v>
      </c>
    </row>
    <row r="135" spans="1:3" ht="13.5">
      <c r="A135" s="1">
        <v>2.6</v>
      </c>
      <c r="B135" s="1">
        <f t="shared" si="4"/>
        <v>0.013582969233685611</v>
      </c>
      <c r="C135" s="1">
        <f t="shared" si="5"/>
        <v>0.02272811979828977</v>
      </c>
    </row>
    <row r="136" spans="1:3" ht="13.5">
      <c r="A136" s="1">
        <v>2.65</v>
      </c>
      <c r="B136" s="1">
        <f t="shared" si="4"/>
        <v>0.011912243607605177</v>
      </c>
      <c r="C136" s="1">
        <f t="shared" si="5"/>
        <v>0.02086614412576853</v>
      </c>
    </row>
    <row r="137" spans="1:3" ht="13.5">
      <c r="A137" s="1">
        <v>2.7</v>
      </c>
      <c r="B137" s="1">
        <f t="shared" si="4"/>
        <v>0.01042093481442259</v>
      </c>
      <c r="C137" s="1">
        <f t="shared" si="5"/>
        <v>0.019151294092343382</v>
      </c>
    </row>
    <row r="138" spans="1:3" ht="13.5">
      <c r="A138" s="1">
        <v>2.75</v>
      </c>
      <c r="B138" s="1">
        <f t="shared" si="4"/>
        <v>0.009093562501591051</v>
      </c>
      <c r="C138" s="1">
        <f t="shared" si="5"/>
        <v>0.017572992901585156</v>
      </c>
    </row>
    <row r="139" spans="1:3" ht="13.5">
      <c r="A139" s="1">
        <v>2.8</v>
      </c>
      <c r="B139" s="1">
        <f t="shared" si="4"/>
        <v>0.007915451582979967</v>
      </c>
      <c r="C139" s="1">
        <f t="shared" si="5"/>
        <v>0.016121257439297893</v>
      </c>
    </row>
    <row r="140" spans="1:3" ht="13.5">
      <c r="A140" s="1">
        <v>2.85</v>
      </c>
      <c r="B140" s="1">
        <f t="shared" si="4"/>
        <v>0.006872766690613969</v>
      </c>
      <c r="C140" s="1">
        <f t="shared" si="5"/>
        <v>0.014786690819460536</v>
      </c>
    </row>
    <row r="141" spans="1:3" ht="13.5">
      <c r="A141" s="1">
        <v>2.9</v>
      </c>
      <c r="B141" s="1">
        <f t="shared" si="4"/>
        <v>0.005952532419775853</v>
      </c>
      <c r="C141" s="1">
        <f t="shared" si="5"/>
        <v>0.013560470295140412</v>
      </c>
    </row>
    <row r="142" spans="1:3" ht="13.5">
      <c r="A142" s="1">
        <v>2.95</v>
      </c>
      <c r="B142" s="1">
        <f t="shared" si="4"/>
        <v>0.005142640923053938</v>
      </c>
      <c r="C142" s="1">
        <f t="shared" si="5"/>
        <v>0.012434331448096478</v>
      </c>
    </row>
    <row r="143" spans="1:3" ht="13.5">
      <c r="A143" s="1">
        <v>3</v>
      </c>
      <c r="B143" s="1">
        <f t="shared" si="4"/>
        <v>0.004431848411938007</v>
      </c>
      <c r="C143" s="1">
        <f t="shared" si="5"/>
        <v>0.011400549464454663</v>
      </c>
    </row>
    <row r="144" spans="1:3" ht="13.5">
      <c r="A144" s="1">
        <v>3.05</v>
      </c>
      <c r="B144" s="1">
        <f t="shared" si="4"/>
        <v>0.00380976209822181</v>
      </c>
      <c r="C144" s="1">
        <f t="shared" si="5"/>
        <v>0.010451918203258399</v>
      </c>
    </row>
    <row r="145" spans="1:3" ht="13.5">
      <c r="A145" s="1">
        <v>3.1</v>
      </c>
      <c r="B145" s="1">
        <f t="shared" si="4"/>
        <v>0.0032668190561999178</v>
      </c>
      <c r="C145" s="1">
        <f t="shared" si="5"/>
        <v>0.009581727670823879</v>
      </c>
    </row>
    <row r="146" spans="1:3" ht="13.5">
      <c r="A146" s="1">
        <v>3.15</v>
      </c>
      <c r="B146" s="1">
        <f t="shared" si="4"/>
        <v>0.0027942584148794468</v>
      </c>
      <c r="C146" s="1">
        <f t="shared" si="5"/>
        <v>0.008783740427235065</v>
      </c>
    </row>
    <row r="147" spans="1:3" ht="13.5">
      <c r="A147" s="1">
        <v>3.2</v>
      </c>
      <c r="B147" s="1">
        <f t="shared" si="4"/>
        <v>0.00238408820146484</v>
      </c>
      <c r="C147" s="1">
        <f t="shared" si="5"/>
        <v>0.008052167372280103</v>
      </c>
    </row>
    <row r="148" spans="1:3" ht="13.5">
      <c r="A148" s="1">
        <v>3.25</v>
      </c>
      <c r="B148" s="1">
        <f t="shared" si="4"/>
        <v>0.0020290480572997677</v>
      </c>
      <c r="C148" s="1">
        <f t="shared" si="5"/>
        <v>0.007381643286698658</v>
      </c>
    </row>
    <row r="149" spans="1:3" ht="13.5">
      <c r="A149" s="1">
        <v>3.3</v>
      </c>
      <c r="B149" s="1">
        <f t="shared" si="4"/>
        <v>0.001722568939053681</v>
      </c>
      <c r="C149" s="1">
        <f t="shared" si="5"/>
        <v>0.006767202440634783</v>
      </c>
    </row>
    <row r="150" spans="1:3" ht="13.5">
      <c r="A150" s="1">
        <v>3.35</v>
      </c>
      <c r="B150" s="1">
        <f t="shared" si="4"/>
        <v>0.0014587308046667457</v>
      </c>
      <c r="C150" s="1">
        <f t="shared" si="5"/>
        <v>0.006204254524392329</v>
      </c>
    </row>
    <row r="151" spans="1:3" ht="13.5">
      <c r="A151" s="1">
        <v>3.4</v>
      </c>
      <c r="B151" s="1">
        <f t="shared" si="4"/>
        <v>0.0012322191684730197</v>
      </c>
      <c r="C151" s="1">
        <f t="shared" si="5"/>
        <v>0.005688561106586091</v>
      </c>
    </row>
    <row r="152" spans="1:3" ht="13.5">
      <c r="A152" s="1">
        <v>3.45</v>
      </c>
      <c r="B152" s="1">
        <f t="shared" si="4"/>
        <v>0.0010382812956614103</v>
      </c>
      <c r="C152" s="1">
        <f t="shared" si="5"/>
        <v>0.005216212781124933</v>
      </c>
    </row>
    <row r="153" spans="1:3" ht="13.5">
      <c r="A153" s="1">
        <v>3.5</v>
      </c>
      <c r="B153" s="1">
        <f t="shared" si="4"/>
        <v>0.0008726826950457599</v>
      </c>
      <c r="C153" s="1">
        <f t="shared" si="5"/>
        <v>0.004783607126664452</v>
      </c>
    </row>
    <row r="154" spans="1:3" ht="13.5">
      <c r="A154" s="1">
        <v>3.55</v>
      </c>
      <c r="B154" s="1">
        <f t="shared" si="4"/>
        <v>0.0007316644628303108</v>
      </c>
      <c r="C154" s="1">
        <f t="shared" si="5"/>
        <v>0.004387427569717014</v>
      </c>
    </row>
    <row r="155" spans="1:3" ht="13.5">
      <c r="A155" s="1">
        <v>3.6</v>
      </c>
      <c r="B155" s="1">
        <f t="shared" si="4"/>
        <v>0.0006119019301137718</v>
      </c>
      <c r="C155" s="1">
        <f t="shared" si="5"/>
        <v>0.004024623214998449</v>
      </c>
    </row>
    <row r="156" spans="1:3" ht="13.5">
      <c r="A156" s="1">
        <v>3.65</v>
      </c>
      <c r="B156" s="1">
        <f t="shared" si="4"/>
        <v>0.0005104649743441855</v>
      </c>
      <c r="C156" s="1">
        <f t="shared" si="5"/>
        <v>0.0036923896833213664</v>
      </c>
    </row>
    <row r="157" spans="1:3" ht="13.5">
      <c r="A157" s="1">
        <v>3.7</v>
      </c>
      <c r="B157" s="1">
        <f t="shared" si="4"/>
        <v>0.0004247802705507514</v>
      </c>
      <c r="C157" s="1">
        <f t="shared" si="5"/>
        <v>0.003388150977936285</v>
      </c>
    </row>
    <row r="158" spans="1:3" ht="13.5">
      <c r="A158" s="1">
        <v>3.75</v>
      </c>
      <c r="B158" s="1">
        <f t="shared" si="4"/>
        <v>0.00035259568236744535</v>
      </c>
      <c r="C158" s="1">
        <f t="shared" si="5"/>
        <v>0.0031095423842194807</v>
      </c>
    </row>
    <row r="159" spans="1:3" ht="13.5">
      <c r="A159" s="1">
        <v>3.8</v>
      </c>
      <c r="B159" s="1">
        <f t="shared" si="4"/>
        <v>0.0002919469257914602</v>
      </c>
      <c r="C159" s="1">
        <f t="shared" si="5"/>
        <v>0.0028543943945876075</v>
      </c>
    </row>
    <row r="160" spans="1:3" ht="13.5">
      <c r="A160" s="1">
        <v>3.85</v>
      </c>
      <c r="B160" s="1">
        <f t="shared" si="4"/>
        <v>0.0002411265802259932</v>
      </c>
      <c r="C160" s="1">
        <f t="shared" si="5"/>
        <v>0.0026207176400942587</v>
      </c>
    </row>
    <row r="161" spans="1:3" ht="13.5">
      <c r="A161" s="1">
        <v>3.9</v>
      </c>
      <c r="B161" s="1">
        <f t="shared" si="4"/>
        <v>0.0001986554713927727</v>
      </c>
      <c r="C161" s="1">
        <f t="shared" si="5"/>
        <v>0.002406688801976941</v>
      </c>
    </row>
    <row r="162" spans="1:3" ht="13.5">
      <c r="A162" s="1">
        <v>3.95</v>
      </c>
      <c r="B162" s="1">
        <f t="shared" si="4"/>
        <v>0.000163256408766242</v>
      </c>
      <c r="C162" s="1">
        <f t="shared" si="5"/>
        <v>0.0022106374701533664</v>
      </c>
    </row>
    <row r="163" spans="1:3" ht="13.5">
      <c r="A163" s="1">
        <v>4</v>
      </c>
      <c r="B163" s="1">
        <f t="shared" si="4"/>
        <v>0.00013383022576488534</v>
      </c>
      <c r="C163" s="1">
        <f t="shared" si="5"/>
        <v>0.002031033911025562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J18"/>
  <sheetViews>
    <sheetView showGridLines="0" showRowColHeaders="0" tabSelected="1" workbookViewId="0" topLeftCell="A1">
      <selection activeCell="A1" sqref="A1"/>
    </sheetView>
  </sheetViews>
  <sheetFormatPr defaultColWidth="11.421875" defaultRowHeight="13.5"/>
  <cols>
    <col min="1" max="1" width="3.421875" style="27" customWidth="1"/>
    <col min="2" max="2" width="11.421875" style="27" customWidth="1"/>
    <col min="3" max="3" width="18.00390625" style="27" customWidth="1"/>
    <col min="4" max="4" width="19.8515625" style="27" bestFit="1" customWidth="1"/>
    <col min="5" max="16384" width="11.421875" style="27" customWidth="1"/>
  </cols>
  <sheetData>
    <row r="1" spans="1:10" ht="16.5">
      <c r="A1" s="24"/>
      <c r="B1" s="25"/>
      <c r="C1" s="25"/>
      <c r="D1" s="25"/>
      <c r="E1" s="25"/>
      <c r="F1" s="25"/>
      <c r="G1" s="25"/>
      <c r="H1" s="25"/>
      <c r="I1" s="25"/>
      <c r="J1" s="26"/>
    </row>
    <row r="2" spans="1:10" ht="16.5">
      <c r="A2" s="25"/>
      <c r="B2" s="25"/>
      <c r="C2" s="25"/>
      <c r="D2" s="25"/>
      <c r="E2" s="25"/>
      <c r="F2" s="25"/>
      <c r="G2" s="25"/>
      <c r="H2" s="25"/>
      <c r="I2" s="25"/>
      <c r="J2" s="26"/>
    </row>
    <row r="3" spans="1:10" ht="16.5">
      <c r="A3" s="25"/>
      <c r="B3" s="28" t="s">
        <v>12</v>
      </c>
      <c r="C3" s="25"/>
      <c r="D3" s="29" t="s">
        <v>20</v>
      </c>
      <c r="E3" s="29"/>
      <c r="F3" s="29"/>
      <c r="G3" s="30"/>
      <c r="H3" s="30"/>
      <c r="I3" s="25"/>
      <c r="J3" s="26"/>
    </row>
    <row r="4" spans="1:10" ht="16.5">
      <c r="A4" s="25"/>
      <c r="B4" s="31"/>
      <c r="C4" s="25"/>
      <c r="D4" s="25"/>
      <c r="E4" s="25"/>
      <c r="F4" s="25"/>
      <c r="G4" s="25"/>
      <c r="H4" s="25"/>
      <c r="I4" s="25"/>
      <c r="J4" s="26"/>
    </row>
    <row r="5" spans="1:10" ht="16.5">
      <c r="A5" s="25"/>
      <c r="B5" s="28" t="s">
        <v>13</v>
      </c>
      <c r="C5" s="25"/>
      <c r="D5" s="29" t="s">
        <v>14</v>
      </c>
      <c r="E5" s="29"/>
      <c r="F5" s="29"/>
      <c r="G5" s="30"/>
      <c r="H5" s="30"/>
      <c r="I5" s="25"/>
      <c r="J5" s="26"/>
    </row>
    <row r="6" spans="1:10" ht="16.5">
      <c r="A6" s="25"/>
      <c r="B6" s="31"/>
      <c r="C6" s="25"/>
      <c r="D6" s="31" t="s">
        <v>15</v>
      </c>
      <c r="E6" s="25"/>
      <c r="F6" s="25"/>
      <c r="G6" s="25"/>
      <c r="H6" s="25"/>
      <c r="I6" s="25"/>
      <c r="J6" s="26"/>
    </row>
    <row r="7" spans="1:10" ht="16.5">
      <c r="A7" s="25"/>
      <c r="I7" s="25"/>
      <c r="J7" s="26"/>
    </row>
    <row r="8" spans="1:10" ht="16.5">
      <c r="A8" s="25"/>
      <c r="B8" s="28" t="s">
        <v>16</v>
      </c>
      <c r="C8" s="25"/>
      <c r="D8" s="32" t="s">
        <v>17</v>
      </c>
      <c r="E8" s="29"/>
      <c r="F8" s="29"/>
      <c r="G8" s="30"/>
      <c r="H8" s="30"/>
      <c r="I8" s="25"/>
      <c r="J8" s="26"/>
    </row>
    <row r="9" spans="1:10" ht="16.5">
      <c r="A9" s="25"/>
      <c r="B9" s="31"/>
      <c r="C9" s="25"/>
      <c r="D9" s="25"/>
      <c r="E9" s="25"/>
      <c r="F9" s="25"/>
      <c r="G9" s="25"/>
      <c r="H9" s="25"/>
      <c r="I9" s="25"/>
      <c r="J9" s="26"/>
    </row>
    <row r="10" spans="1:10" ht="16.5">
      <c r="A10" s="25"/>
      <c r="B10" s="28" t="s">
        <v>18</v>
      </c>
      <c r="D10" s="32">
        <v>36840</v>
      </c>
      <c r="E10" s="29"/>
      <c r="F10" s="29"/>
      <c r="G10" s="33"/>
      <c r="H10" s="33"/>
      <c r="I10" s="25"/>
      <c r="J10" s="26"/>
    </row>
    <row r="11" spans="1:10" ht="16.5">
      <c r="A11" s="25"/>
      <c r="I11" s="25"/>
      <c r="J11" s="26"/>
    </row>
    <row r="12" spans="1:10" ht="16.5">
      <c r="A12" s="25"/>
      <c r="B12" s="28" t="s">
        <v>19</v>
      </c>
      <c r="C12" s="25"/>
      <c r="D12" s="29" t="s">
        <v>21</v>
      </c>
      <c r="E12" s="29"/>
      <c r="F12" s="29"/>
      <c r="G12" s="29"/>
      <c r="H12" s="29"/>
      <c r="I12" s="25"/>
      <c r="J12" s="26"/>
    </row>
    <row r="13" spans="1:10" ht="16.5">
      <c r="A13" s="25"/>
      <c r="B13" s="31"/>
      <c r="C13" s="25"/>
      <c r="D13" s="29" t="s">
        <v>22</v>
      </c>
      <c r="E13" s="29"/>
      <c r="F13" s="29"/>
      <c r="G13" s="29"/>
      <c r="H13" s="29"/>
      <c r="I13" s="25"/>
      <c r="J13" s="26"/>
    </row>
    <row r="14" spans="1:10" ht="16.5">
      <c r="A14" s="25"/>
      <c r="B14" s="31"/>
      <c r="C14" s="25"/>
      <c r="D14" s="29" t="s">
        <v>23</v>
      </c>
      <c r="E14" s="34"/>
      <c r="F14" s="34"/>
      <c r="G14" s="35"/>
      <c r="H14" s="29"/>
      <c r="I14" s="25"/>
      <c r="J14" s="26"/>
    </row>
    <row r="15" spans="1:10" ht="16.5">
      <c r="A15" s="25"/>
      <c r="B15" s="31"/>
      <c r="C15" s="25"/>
      <c r="D15" s="36"/>
      <c r="E15" s="37"/>
      <c r="F15" s="37"/>
      <c r="G15" s="38"/>
      <c r="H15" s="36"/>
      <c r="I15" s="25"/>
      <c r="J15" s="26"/>
    </row>
    <row r="16" spans="1:10" ht="16.5">
      <c r="A16" s="25"/>
      <c r="B16" s="31"/>
      <c r="C16" s="25"/>
      <c r="D16" s="39"/>
      <c r="E16" s="39"/>
      <c r="F16" s="39"/>
      <c r="G16" s="40"/>
      <c r="H16" s="36"/>
      <c r="I16" s="25"/>
      <c r="J16" s="26"/>
    </row>
    <row r="17" spans="1:10" ht="16.5">
      <c r="A17" s="26"/>
      <c r="B17" s="25"/>
      <c r="C17" s="25"/>
      <c r="D17" s="36"/>
      <c r="E17" s="36"/>
      <c r="F17" s="36"/>
      <c r="G17" s="36"/>
      <c r="H17" s="36"/>
      <c r="I17" s="26"/>
      <c r="J17" s="26"/>
    </row>
    <row r="18" spans="2:8" ht="15.75">
      <c r="B18" s="26"/>
      <c r="C18" s="26"/>
      <c r="D18" s="26"/>
      <c r="E18" s="26"/>
      <c r="F18" s="26"/>
      <c r="G18" s="26"/>
      <c r="H18" s="26"/>
    </row>
    <row r="19" ht="12.75"/>
    <row r="20" ht="12.75"/>
    <row r="21" ht="12.75"/>
  </sheetData>
  <printOptions/>
  <pageMargins left="0.75" right="0.75" top="1" bottom="1" header="0.4921259845" footer="0.492125984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2:Q23"/>
  <sheetViews>
    <sheetView showGridLines="0" workbookViewId="0" topLeftCell="A1">
      <selection activeCell="A1" sqref="A1"/>
    </sheetView>
  </sheetViews>
  <sheetFormatPr defaultColWidth="11.421875" defaultRowHeight="13.5"/>
  <cols>
    <col min="3" max="3" width="7.28125" style="0" customWidth="1"/>
    <col min="4" max="4" width="15.140625" style="0" customWidth="1"/>
    <col min="7" max="7" width="10.7109375" style="0" customWidth="1"/>
    <col min="8" max="8" width="15.28125" style="0" bestFit="1" customWidth="1"/>
  </cols>
  <sheetData>
    <row r="1" ht="7.5" customHeight="1"/>
    <row r="2" spans="2:10" ht="16.5">
      <c r="B2" s="5" t="s">
        <v>6</v>
      </c>
      <c r="C2" s="6">
        <v>10</v>
      </c>
      <c r="J2" s="19" t="s">
        <v>9</v>
      </c>
    </row>
    <row r="5" spans="15:17" ht="13.5">
      <c r="O5">
        <v>5</v>
      </c>
      <c r="P5">
        <v>1</v>
      </c>
      <c r="Q5" s="2">
        <v>0.1</v>
      </c>
    </row>
    <row r="6" spans="16:17" ht="14.25" thickBot="1">
      <c r="P6">
        <v>2</v>
      </c>
      <c r="Q6" s="2">
        <v>0.05</v>
      </c>
    </row>
    <row r="7" spans="10:17" ht="15.75">
      <c r="J7" s="17" t="s">
        <v>5</v>
      </c>
      <c r="P7">
        <v>3</v>
      </c>
      <c r="Q7" s="2">
        <v>0.025</v>
      </c>
    </row>
    <row r="8" spans="10:17" ht="17.25" thickBot="1">
      <c r="J8" s="18">
        <f>VLOOKUP(O5,P5:Q9,2)</f>
        <v>0.005</v>
      </c>
      <c r="P8">
        <v>4</v>
      </c>
      <c r="Q8" s="2">
        <v>0.01</v>
      </c>
    </row>
    <row r="9" spans="16:17" ht="14.25" thickBot="1">
      <c r="P9">
        <v>5</v>
      </c>
      <c r="Q9" s="2">
        <v>0.005</v>
      </c>
    </row>
    <row r="10" ht="17.25">
      <c r="J10" s="3" t="s">
        <v>4</v>
      </c>
    </row>
    <row r="11" ht="17.25" thickBot="1">
      <c r="J11" s="7">
        <f>NORMSINV(1-alpha)</f>
        <v>2.5758345145732164</v>
      </c>
    </row>
    <row r="12" ht="14.25" thickBot="1"/>
    <row r="13" ht="17.25">
      <c r="J13" s="4" t="s">
        <v>3</v>
      </c>
    </row>
    <row r="14" ht="17.25" thickBot="1">
      <c r="J14" s="8">
        <f>StudentInv(1-alpha,n)</f>
        <v>3.1692616939544678</v>
      </c>
    </row>
    <row r="15" ht="14.25" thickBot="1"/>
    <row r="16" ht="17.25">
      <c r="J16" s="15" t="s">
        <v>7</v>
      </c>
    </row>
    <row r="17" ht="19.5" thickBot="1">
      <c r="J17" s="16">
        <f>1-Student(J11,n,1)</f>
        <v>0.013806462287902832</v>
      </c>
    </row>
    <row r="19" ht="14.25" thickBot="1"/>
    <row r="20" spans="10:11" ht="16.5">
      <c r="J20" s="9" t="s">
        <v>10</v>
      </c>
      <c r="K20" s="10"/>
    </row>
    <row r="21" spans="10:11" ht="15.75">
      <c r="J21" s="23" t="s">
        <v>11</v>
      </c>
      <c r="K21" s="12"/>
    </row>
    <row r="22" spans="10:11" ht="16.5">
      <c r="J22" s="11" t="s">
        <v>8</v>
      </c>
      <c r="K22" s="12"/>
    </row>
    <row r="23" spans="10:11" ht="15.75" thickBot="1">
      <c r="J23" s="14">
        <f>(J11-J14)/J14</f>
        <v>-0.18724461300032266</v>
      </c>
      <c r="K23" s="13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orientation="landscape" r:id="rId3"/>
  <headerFooter alignWithMargins="0">
    <oddFooter>&amp;C&amp;A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</dc:creator>
  <cp:keywords/>
  <dc:description/>
  <cp:lastModifiedBy>Enseignements Généraux</cp:lastModifiedBy>
  <cp:lastPrinted>2000-04-25T21:11:37Z</cp:lastPrinted>
  <dcterms:created xsi:type="dcterms:W3CDTF">1999-05-18T15:00:39Z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