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810\02_Notions fondamentales 2019-10-30\2.2_Énergie\04-EvFormatives (exercices)\Old\"/>
    </mc:Choice>
  </mc:AlternateContent>
  <bookViews>
    <workbookView xWindow="0" yWindow="0" windowWidth="15345" windowHeight="403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B23" i="1" l="1"/>
  <c r="B25" i="1" l="1"/>
  <c r="B27" i="1" s="1"/>
  <c r="B15" i="1"/>
  <c r="B8" i="1" l="1"/>
  <c r="B4" i="1"/>
  <c r="B10" i="1" s="1"/>
  <c r="B11" i="1" s="1"/>
  <c r="B16" i="1" l="1"/>
  <c r="B18" i="1"/>
  <c r="B30" i="1" s="1"/>
  <c r="B33" i="1" l="1"/>
  <c r="B19" i="1"/>
  <c r="B32" i="1" s="1"/>
</calcChain>
</file>

<file path=xl/sharedStrings.xml><?xml version="1.0" encoding="utf-8"?>
<sst xmlns="http://schemas.openxmlformats.org/spreadsheetml/2006/main" count="51" uniqueCount="38">
  <si>
    <t>kWh</t>
  </si>
  <si>
    <t>Mont-Blanc</t>
  </si>
  <si>
    <t>Initial</t>
  </si>
  <si>
    <t>Final</t>
  </si>
  <si>
    <t>m</t>
  </si>
  <si>
    <t>Dénivellé</t>
  </si>
  <si>
    <t>g</t>
  </si>
  <si>
    <t>m/s2</t>
  </si>
  <si>
    <t>Masse humain</t>
  </si>
  <si>
    <t>kg</t>
  </si>
  <si>
    <t>Charge</t>
  </si>
  <si>
    <t>Masse totale</t>
  </si>
  <si>
    <t>É potentielle mgh</t>
  </si>
  <si>
    <t>J</t>
  </si>
  <si>
    <t>Densité énergie essence</t>
  </si>
  <si>
    <t>Densité essence</t>
  </si>
  <si>
    <t>kg/L</t>
  </si>
  <si>
    <t>kWh/L</t>
  </si>
  <si>
    <t>Salaire</t>
  </si>
  <si>
    <t>$/h</t>
  </si>
  <si>
    <t>Durée</t>
  </si>
  <si>
    <t>h</t>
  </si>
  <si>
    <t>Coût</t>
  </si>
  <si>
    <t>$</t>
  </si>
  <si>
    <t>Coût énergétique</t>
  </si>
  <si>
    <t>$/kWh</t>
  </si>
  <si>
    <t>$/L</t>
  </si>
  <si>
    <t>Coût énergétique théorique</t>
  </si>
  <si>
    <t xml:space="preserve">Rendement </t>
  </si>
  <si>
    <t>%</t>
  </si>
  <si>
    <t>Coût énergétique réel</t>
  </si>
  <si>
    <t>Énergie annuelle (200 jours)</t>
  </si>
  <si>
    <t>Pendant un an</t>
  </si>
  <si>
    <t>kWh/kg</t>
  </si>
  <si>
    <t xml:space="preserve">Coût pour remplacer un humain </t>
  </si>
  <si>
    <t>C'est donc 500 x + cher</t>
  </si>
  <si>
    <t>x + cher!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</si>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</sst>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/>
    <xf numFmtId="0" fontId="0" fillId="0" borderId="0" xfId="0" applyNumberFormat="1"/>
    <xf numFmtId="0" fontId="2" fillId="0" borderId="0" xfId="0" applyNumberFormat="1" applyFont="1"/>
    <xf numFmtId="0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left" readingOrder="1"/>
    </xf>
    <xf numFmtId="2" fontId="1" fillId="0" borderId="0" xfId="0" applyNumberFormat="1" applyFont="1"/>
    <xf numFmtId="2" fontId="2" fillId="0" borderId="0" xfId="0" applyNumberFormat="1" applyFont="1"/>
    <xf numFmtId="0" fontId="5" fillId="0" borderId="0" xfId="1" applyAlignment="1" applyProtection="1">
      <alignment horizontal="left" readingOrder="1"/>
    </xf>
    <xf numFmtId="2" fontId="0" fillId="0" borderId="0" xfId="0" applyNumberFormat="1"/>
    <xf numFmtId="1" fontId="0" fillId="0" borderId="0" xfId="0" applyNumberForma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B25" sqref="B25"/>
    </sheetView>
  </sheetViews>
  <sheetFormatPr baseColWidth="10" defaultRowHeight="15" x14ac:dyDescent="0.25"/>
  <cols>
    <col min="1" max="1" width="28.5703125" customWidth="1"/>
    <col min="2" max="2" width="15.28515625" style="2" customWidth="1"/>
    <col min="3" max="3" width="9.85546875" customWidth="1"/>
    <col min="5" max="5" width="32.5703125" customWidth="1"/>
    <col min="6" max="6" width="28.28515625" customWidth="1"/>
  </cols>
  <sheetData>
    <row r="1" spans="1:4" x14ac:dyDescent="0.25">
      <c r="A1" t="s">
        <v>1</v>
      </c>
    </row>
    <row r="2" spans="1:4" ht="15.75" x14ac:dyDescent="0.25">
      <c r="A2" t="s">
        <v>2</v>
      </c>
      <c r="B2" s="3">
        <v>1300</v>
      </c>
      <c r="C2" t="s">
        <v>4</v>
      </c>
      <c r="D2" s="6"/>
    </row>
    <row r="3" spans="1:4" ht="15.75" x14ac:dyDescent="0.25">
      <c r="A3" t="s">
        <v>3</v>
      </c>
      <c r="B3" s="3">
        <v>3800</v>
      </c>
      <c r="C3" t="s">
        <v>4</v>
      </c>
      <c r="D3" s="6"/>
    </row>
    <row r="4" spans="1:4" x14ac:dyDescent="0.25">
      <c r="A4" t="s">
        <v>5</v>
      </c>
      <c r="B4" s="3">
        <f>B3-B2</f>
        <v>2500</v>
      </c>
      <c r="C4" t="s">
        <v>4</v>
      </c>
      <c r="D4" s="9"/>
    </row>
    <row r="5" spans="1:4" x14ac:dyDescent="0.25">
      <c r="A5" t="s">
        <v>6</v>
      </c>
      <c r="B5" s="7">
        <v>9.81</v>
      </c>
      <c r="C5" t="s">
        <v>7</v>
      </c>
    </row>
    <row r="6" spans="1:4" x14ac:dyDescent="0.25">
      <c r="A6" t="s">
        <v>8</v>
      </c>
      <c r="B6" s="3">
        <v>80</v>
      </c>
      <c r="C6" t="s">
        <v>9</v>
      </c>
    </row>
    <row r="7" spans="1:4" x14ac:dyDescent="0.25">
      <c r="A7" t="s">
        <v>10</v>
      </c>
      <c r="B7" s="3">
        <v>10</v>
      </c>
      <c r="C7" t="s">
        <v>9</v>
      </c>
      <c r="D7" s="1"/>
    </row>
    <row r="8" spans="1:4" x14ac:dyDescent="0.25">
      <c r="A8" t="s">
        <v>11</v>
      </c>
      <c r="B8" s="3">
        <f>B6+B7</f>
        <v>90</v>
      </c>
      <c r="C8" t="s">
        <v>9</v>
      </c>
    </row>
    <row r="9" spans="1:4" x14ac:dyDescent="0.25">
      <c r="B9" s="3"/>
    </row>
    <row r="10" spans="1:4" x14ac:dyDescent="0.25">
      <c r="A10" t="s">
        <v>12</v>
      </c>
      <c r="B10" s="3">
        <f>B8*B5*B4</f>
        <v>2207250</v>
      </c>
      <c r="C10" t="s">
        <v>13</v>
      </c>
    </row>
    <row r="11" spans="1:4" x14ac:dyDescent="0.25">
      <c r="A11" t="s">
        <v>12</v>
      </c>
      <c r="B11" s="8">
        <f>B10/3600000</f>
        <v>0.61312500000000003</v>
      </c>
      <c r="C11" t="s">
        <v>0</v>
      </c>
    </row>
    <row r="12" spans="1:4" x14ac:dyDescent="0.25">
      <c r="B12" s="3"/>
    </row>
    <row r="13" spans="1:4" x14ac:dyDescent="0.25">
      <c r="A13" t="s">
        <v>18</v>
      </c>
      <c r="B13" s="3">
        <v>12</v>
      </c>
      <c r="C13" t="s">
        <v>19</v>
      </c>
    </row>
    <row r="14" spans="1:4" x14ac:dyDescent="0.25">
      <c r="A14" t="s">
        <v>20</v>
      </c>
      <c r="B14" s="3">
        <v>10</v>
      </c>
      <c r="C14" t="s">
        <v>21</v>
      </c>
    </row>
    <row r="15" spans="1:4" x14ac:dyDescent="0.25">
      <c r="A15" t="s">
        <v>22</v>
      </c>
      <c r="B15" s="3">
        <f>B13*B14</f>
        <v>120</v>
      </c>
      <c r="C15" t="s">
        <v>23</v>
      </c>
    </row>
    <row r="16" spans="1:4" x14ac:dyDescent="0.25">
      <c r="A16" t="s">
        <v>24</v>
      </c>
      <c r="B16" s="8">
        <f>B15/B11</f>
        <v>195.71865443425077</v>
      </c>
      <c r="C16" t="s">
        <v>25</v>
      </c>
    </row>
    <row r="17" spans="1:4" x14ac:dyDescent="0.25">
      <c r="B17" s="3"/>
    </row>
    <row r="18" spans="1:4" x14ac:dyDescent="0.25">
      <c r="A18" t="s">
        <v>31</v>
      </c>
      <c r="B18" s="3">
        <f>B11*200</f>
        <v>122.625</v>
      </c>
      <c r="C18" t="s">
        <v>0</v>
      </c>
    </row>
    <row r="19" spans="1:4" x14ac:dyDescent="0.25">
      <c r="A19" t="s">
        <v>24</v>
      </c>
      <c r="B19" s="3">
        <f>B16*B18</f>
        <v>24000</v>
      </c>
      <c r="C19" t="s">
        <v>23</v>
      </c>
    </row>
    <row r="20" spans="1:4" x14ac:dyDescent="0.25">
      <c r="B20" s="3"/>
    </row>
    <row r="21" spans="1:4" x14ac:dyDescent="0.25">
      <c r="A21" t="s">
        <v>14</v>
      </c>
      <c r="B21" s="3">
        <v>11.63</v>
      </c>
      <c r="C21" t="s">
        <v>33</v>
      </c>
    </row>
    <row r="22" spans="1:4" x14ac:dyDescent="0.25">
      <c r="A22" t="s">
        <v>15</v>
      </c>
      <c r="B22" s="8">
        <v>0.85</v>
      </c>
      <c r="C22" t="s">
        <v>16</v>
      </c>
    </row>
    <row r="23" spans="1:4" x14ac:dyDescent="0.25">
      <c r="A23" t="s">
        <v>14</v>
      </c>
      <c r="B23" s="8">
        <f>B21*B22</f>
        <v>9.8855000000000004</v>
      </c>
      <c r="C23" t="s">
        <v>17</v>
      </c>
    </row>
    <row r="24" spans="1:4" x14ac:dyDescent="0.25">
      <c r="A24" t="s">
        <v>22</v>
      </c>
      <c r="B24" s="7">
        <v>1</v>
      </c>
      <c r="C24" t="s">
        <v>26</v>
      </c>
      <c r="D24" s="1"/>
    </row>
    <row r="25" spans="1:4" x14ac:dyDescent="0.25">
      <c r="A25" t="s">
        <v>27</v>
      </c>
      <c r="B25" s="10">
        <f>B24/B23</f>
        <v>0.10115826210105711</v>
      </c>
      <c r="C25" t="s">
        <v>25</v>
      </c>
    </row>
    <row r="26" spans="1:4" x14ac:dyDescent="0.25">
      <c r="A26" t="s">
        <v>28</v>
      </c>
      <c r="B26" s="4">
        <v>27</v>
      </c>
      <c r="C26" t="s">
        <v>29</v>
      </c>
    </row>
    <row r="27" spans="1:4" x14ac:dyDescent="0.25">
      <c r="A27" t="s">
        <v>30</v>
      </c>
      <c r="B27" s="10">
        <f>B25/(B26/100)</f>
        <v>0.37466023000391518</v>
      </c>
      <c r="C27" t="s">
        <v>25</v>
      </c>
    </row>
    <row r="29" spans="1:4" x14ac:dyDescent="0.25">
      <c r="A29" t="s">
        <v>34</v>
      </c>
    </row>
    <row r="30" spans="1:4" x14ac:dyDescent="0.25">
      <c r="A30" t="s">
        <v>32</v>
      </c>
      <c r="B30" s="8">
        <f>B27*B18</f>
        <v>45.942710704230102</v>
      </c>
      <c r="C30" t="s">
        <v>23</v>
      </c>
    </row>
    <row r="31" spans="1:4" x14ac:dyDescent="0.25">
      <c r="A31" s="5"/>
    </row>
    <row r="32" spans="1:4" x14ac:dyDescent="0.25">
      <c r="A32" s="5" t="s">
        <v>35</v>
      </c>
      <c r="B32" s="11">
        <f>B19/B30</f>
        <v>522.38972477064215</v>
      </c>
      <c r="C32" t="s">
        <v>36</v>
      </c>
    </row>
    <row r="33" spans="2:3" x14ac:dyDescent="0.25">
      <c r="B33" s="11">
        <f>B16/B27</f>
        <v>522.38972477064226</v>
      </c>
      <c r="C33" t="s">
        <v>37</v>
      </c>
    </row>
  </sheetData>
  <pageMargins left="0.55118110236220474" right="0.27559055118110237" top="0.74803149606299213" bottom="0.74803149606299213" header="0.31496062992125984" footer="0.31496062992125984"/>
  <pageSetup orientation="portrait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2012-03-15T19:29:28Z</cp:lastPrinted>
  <dcterms:created xsi:type="dcterms:W3CDTF">2010-02-01T01:03:19Z</dcterms:created>
  <dcterms:modified xsi:type="dcterms:W3CDTF">2020-01-08T15:23:28Z</dcterms:modified>
</cp:coreProperties>
</file>