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avard\Desktop\MAT215\Excel\"/>
    </mc:Choice>
  </mc:AlternateContent>
  <xr:revisionPtr revIDLastSave="0" documentId="13_ncr:1_{8A4C0F47-BEF8-4153-967C-76C7510108C8}" xr6:coauthVersionLast="36" xr6:coauthVersionMax="36" xr10:uidLastSave="{00000000-0000-0000-0000-000000000000}"/>
  <bookViews>
    <workbookView xWindow="0" yWindow="0" windowWidth="14670" windowHeight="6000" xr2:uid="{6CBF2036-C16E-4BB7-BF38-E60DD036F730}"/>
  </bookViews>
  <sheets>
    <sheet name="Horaire" sheetId="2" r:id="rId1"/>
    <sheet name="Feuil1" sheetId="3" r:id="rId2"/>
    <sheet name="Feuil2" sheetId="4" r:id="rId3"/>
  </sheets>
  <definedNames>
    <definedName name="b" localSheetId="0">Horaire!$I$15:$I$18</definedName>
    <definedName name="b">#REF!</definedName>
    <definedName name="cq">#REF!</definedName>
    <definedName name="d">Horaire!$B$9</definedName>
    <definedName name="h">Horaire!$B$8:$F$8</definedName>
    <definedName name="n">Horaire!$B$22:$F$22</definedName>
    <definedName name="p" localSheetId="0">Horaire!$G$15:$G$18</definedName>
    <definedName name="p">#REF!</definedName>
    <definedName name="s" localSheetId="0">Horaire!$B$11:$F$11</definedName>
    <definedName name="s">Horaire!$B$11:$F$11</definedName>
    <definedName name="solver_adj" localSheetId="0" hidden="1">Horaire!$B$22:$F$22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Horaire!$B$22:$F$22</definedName>
    <definedName name="solver_lhs2" localSheetId="0" hidden="1">Horaire!$G$15:$G$18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Horaire!$G$11</definedName>
    <definedName name="solver_pre" localSheetId="0" hidden="1">0.000001</definedName>
    <definedName name="solver_rbv" localSheetId="0" hidden="1">2</definedName>
    <definedName name="solver_rel1" localSheetId="0" hidden="1">4</definedName>
    <definedName name="solver_rel2" localSheetId="0" hidden="1">3</definedName>
    <definedName name="solver_rhs1" localSheetId="0" hidden="1">"entier"</definedName>
    <definedName name="solver_rhs2" localSheetId="0" hidden="1">Horaire!$I$15:$I$18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q" localSheetId="0">Horaire!$B$22:$F$22</definedName>
    <definedName name="sq">#REF!</definedName>
    <definedName name="z" localSheetId="0">Horaire!$G$11</definedName>
    <definedName name="z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C11" i="2"/>
  <c r="E11" i="2"/>
  <c r="F11" i="2"/>
  <c r="D11" i="2"/>
  <c r="G11" i="2" l="1"/>
  <c r="G18" i="2"/>
  <c r="J18" i="2" s="1"/>
  <c r="G17" i="2"/>
  <c r="J17" i="2" s="1"/>
  <c r="G16" i="2"/>
  <c r="J16" i="2" s="1"/>
  <c r="G15" i="2"/>
  <c r="J15" i="2" s="1"/>
</calcChain>
</file>

<file path=xl/sharedStrings.xml><?xml version="1.0" encoding="utf-8"?>
<sst xmlns="http://schemas.openxmlformats.org/spreadsheetml/2006/main" count="71" uniqueCount="42">
  <si>
    <t>&gt;=</t>
  </si>
  <si>
    <t xml:space="preserve"> </t>
  </si>
  <si>
    <t xml:space="preserve">Contraintes </t>
  </si>
  <si>
    <t>Besoin
 (b)</t>
  </si>
  <si>
    <t>Effectif (f)</t>
  </si>
  <si>
    <r>
      <t>n</t>
    </r>
    <r>
      <rPr>
        <vertAlign val="subscript"/>
        <sz val="11"/>
        <rFont val="Calibri"/>
        <family val="2"/>
        <scheme val="minor"/>
      </rPr>
      <t>1</t>
    </r>
  </si>
  <si>
    <r>
      <t>n</t>
    </r>
    <r>
      <rPr>
        <vertAlign val="subscript"/>
        <sz val="11"/>
        <rFont val="Calibri"/>
        <family val="2"/>
        <scheme val="minor"/>
      </rPr>
      <t>2</t>
    </r>
  </si>
  <si>
    <r>
      <t>n</t>
    </r>
    <r>
      <rPr>
        <vertAlign val="subscript"/>
        <sz val="11"/>
        <rFont val="Calibri"/>
        <family val="2"/>
        <scheme val="minor"/>
      </rPr>
      <t>3</t>
    </r>
  </si>
  <si>
    <r>
      <t>n</t>
    </r>
    <r>
      <rPr>
        <vertAlign val="subscript"/>
        <sz val="11"/>
        <rFont val="Calibri"/>
        <family val="2"/>
        <scheme val="minor"/>
      </rPr>
      <t>4</t>
    </r>
  </si>
  <si>
    <r>
      <t>n</t>
    </r>
    <r>
      <rPr>
        <vertAlign val="subscript"/>
        <sz val="11"/>
        <rFont val="Calibri"/>
        <family val="2"/>
        <scheme val="minor"/>
      </rPr>
      <t>5</t>
    </r>
  </si>
  <si>
    <r>
      <t xml:space="preserve">Valeurs des variables </t>
    </r>
    <r>
      <rPr>
        <i/>
        <sz val="10"/>
        <rFont val="Arial"/>
        <family val="2"/>
      </rPr>
      <t>n</t>
    </r>
    <r>
      <rPr>
        <i/>
        <vertAlign val="subscript"/>
        <sz val="10"/>
        <rFont val="Arial"/>
        <family val="2"/>
      </rPr>
      <t>p</t>
    </r>
  </si>
  <si>
    <r>
      <t xml:space="preserve">Salaire horaire de la plage p: </t>
    </r>
    <r>
      <rPr>
        <i/>
        <sz val="10"/>
        <rFont val="Arial"/>
        <family val="2"/>
      </rPr>
      <t>h</t>
    </r>
    <r>
      <rPr>
        <i/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</t>
    </r>
  </si>
  <si>
    <t xml:space="preserve">f&gt;=b </t>
  </si>
  <si>
    <t>But : minimiser la fonction-objectif, soit le salaire total des employés.</t>
  </si>
  <si>
    <t>z=</t>
  </si>
  <si>
    <r>
      <t xml:space="preserve">Durée d'un bloc </t>
    </r>
    <r>
      <rPr>
        <i/>
        <sz val="10"/>
        <rFont val="Arial"/>
        <family val="2"/>
      </rPr>
      <t>d</t>
    </r>
    <r>
      <rPr>
        <sz val="10"/>
        <rFont val="Arial"/>
        <family val="2"/>
      </rPr>
      <t>:</t>
    </r>
  </si>
  <si>
    <t>plage 1 
(00h à 12h)</t>
  </si>
  <si>
    <t xml:space="preserve">plage  2
 (06h à 18h) </t>
  </si>
  <si>
    <t>plage  3 
(12h à 24h)</t>
  </si>
  <si>
    <t>plage  4
 (18h à 06h)</t>
  </si>
  <si>
    <t>plage  5
 (00h à 06h)</t>
  </si>
  <si>
    <t>Bloc 1 (0h à 6h)</t>
  </si>
  <si>
    <t>Bloc 2 (6h à 12h)</t>
  </si>
  <si>
    <t>Bloc 3 (12h à 18h)</t>
  </si>
  <si>
    <t>Bloc 4 (18h à 24h)</t>
  </si>
  <si>
    <r>
      <rPr>
        <b/>
        <sz val="11"/>
        <color theme="1"/>
        <rFont val="Calibri"/>
        <family val="2"/>
        <scheme val="minor"/>
      </rPr>
      <t>Contraintes naturelles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n</t>
    </r>
    <r>
      <rPr>
        <i/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&gt;=0 et ENT</t>
    </r>
  </si>
  <si>
    <r>
      <rPr>
        <b/>
        <sz val="10"/>
        <rFont val="Arial"/>
        <family val="2"/>
      </rPr>
      <t xml:space="preserve">Coefficients </t>
    </r>
    <r>
      <rPr>
        <b/>
        <i/>
        <sz val="10"/>
        <rFont val="Arial"/>
        <family val="2"/>
      </rPr>
      <t>s</t>
    </r>
    <r>
      <rPr>
        <b/>
        <i/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de la f-o et</t>
    </r>
    <r>
      <rPr>
        <b/>
        <sz val="10"/>
        <rFont val="Arial"/>
        <family val="2"/>
      </rPr>
      <t xml:space="preserve"> valeur de z</t>
    </r>
    <r>
      <rPr>
        <sz val="10"/>
        <rFont val="Arial"/>
        <family val="2"/>
      </rPr>
      <t xml:space="preserve"> 
</t>
    </r>
    <r>
      <rPr>
        <i/>
        <sz val="10"/>
        <rFont val="Arial"/>
        <family val="2"/>
      </rPr>
      <t>s</t>
    </r>
    <r>
      <rPr>
        <i/>
        <vertAlign val="subscript"/>
        <sz val="10"/>
        <rFont val="Arial"/>
        <family val="2"/>
      </rPr>
      <t xml:space="preserve">p </t>
    </r>
    <r>
      <rPr>
        <i/>
        <sz val="10"/>
        <rFont val="Arial"/>
        <family val="2"/>
      </rPr>
      <t>: salaire pour plage p au complet pour 1 employé</t>
    </r>
  </si>
  <si>
    <r>
      <rPr>
        <b/>
        <sz val="11"/>
        <color theme="1"/>
        <rFont val="Calibri"/>
        <family val="2"/>
        <scheme val="minor"/>
      </rPr>
      <t xml:space="preserve">Définition </t>
    </r>
    <r>
      <rPr>
        <b/>
        <i/>
        <sz val="11"/>
        <color theme="1"/>
        <rFont val="Calibri"/>
        <family val="2"/>
        <scheme val="minor"/>
      </rPr>
      <t>n</t>
    </r>
    <r>
      <rPr>
        <b/>
        <i/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: nombre d'employés travaillant à la plage p</t>
    </r>
  </si>
  <si>
    <r>
      <rPr>
        <b/>
        <sz val="11"/>
        <color theme="1"/>
        <rFont val="Calibri"/>
        <family val="2"/>
        <scheme val="minor"/>
      </rPr>
      <t>Noms des variables</t>
    </r>
    <r>
      <rPr>
        <sz val="11"/>
        <color theme="1"/>
        <rFont val="Calibri"/>
        <family val="2"/>
        <scheme val="minor"/>
      </rPr>
      <t xml:space="preserve"> :</t>
    </r>
    <r>
      <rPr>
        <i/>
        <sz val="11"/>
        <color theme="1"/>
        <rFont val="Calibri"/>
        <family val="2"/>
        <scheme val="minor"/>
      </rPr>
      <t xml:space="preserve"> n</t>
    </r>
    <r>
      <rPr>
        <i/>
        <vertAlign val="subscript"/>
        <sz val="11"/>
        <color theme="1"/>
        <rFont val="Calibri"/>
        <family val="2"/>
        <scheme val="minor"/>
      </rPr>
      <t>p</t>
    </r>
  </si>
  <si>
    <r>
      <rPr>
        <b/>
        <sz val="11"/>
        <color theme="1"/>
        <rFont val="Calibri"/>
        <family val="2"/>
        <scheme val="minor"/>
      </rPr>
      <t>Ensemble</t>
    </r>
    <r>
      <rPr>
        <sz val="11"/>
        <color theme="1"/>
        <rFont val="Calibri"/>
        <family val="2"/>
        <scheme val="minor"/>
      </rPr>
      <t xml:space="preserve"> des plages horaires P</t>
    </r>
  </si>
  <si>
    <r>
      <rPr>
        <b/>
        <sz val="11"/>
        <color theme="1"/>
        <rFont val="Calibri"/>
        <family val="2"/>
        <scheme val="minor"/>
      </rPr>
      <t>Fonction-objectif</t>
    </r>
    <r>
      <rPr>
        <sz val="11"/>
        <color theme="1"/>
        <rFont val="Calibri"/>
        <family val="2"/>
        <scheme val="minor"/>
      </rPr>
      <t xml:space="preserve"> :  </t>
    </r>
    <r>
      <rPr>
        <i/>
        <sz val="11"/>
        <color theme="1"/>
        <rFont val="Calibri"/>
        <family val="2"/>
        <scheme val="minor"/>
      </rPr>
      <t xml:space="preserve">z = </t>
    </r>
    <r>
      <rPr>
        <i/>
        <sz val="11"/>
        <color theme="1"/>
        <rFont val="Calibri"/>
        <family val="2"/>
      </rPr>
      <t>Ʃ</t>
    </r>
    <r>
      <rPr>
        <i/>
        <sz val="11"/>
        <color theme="1"/>
        <rFont val="Calibri"/>
        <family val="2"/>
        <scheme val="minor"/>
      </rPr>
      <t xml:space="preserve"> s</t>
    </r>
    <r>
      <rPr>
        <i/>
        <vertAlign val="subscript"/>
        <sz val="11"/>
        <color theme="1"/>
        <rFont val="Calibri"/>
        <family val="2"/>
        <scheme val="minor"/>
      </rPr>
      <t>p</t>
    </r>
    <r>
      <rPr>
        <i/>
        <sz val="11"/>
        <color theme="1"/>
        <rFont val="Calibri"/>
        <family val="2"/>
        <scheme val="minor"/>
      </rPr>
      <t xml:space="preserve"> n</t>
    </r>
    <r>
      <rPr>
        <i/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  (salaire total)</t>
    </r>
  </si>
  <si>
    <t>Exercice 1</t>
  </si>
  <si>
    <t>Plage de travail</t>
  </si>
  <si>
    <t>Salaire horaire en $</t>
  </si>
  <si>
    <t>Bloc</t>
  </si>
  <si>
    <t>Besoin minimaux
 (nombre d'employés)</t>
  </si>
  <si>
    <t>Matrice X</t>
  </si>
  <si>
    <t>Plage 1 (00h à 12h)</t>
  </si>
  <si>
    <t xml:space="preserve">Plage  2  (06h à 18h) </t>
  </si>
  <si>
    <t>Plage  3 (12h à 24h)</t>
  </si>
  <si>
    <t>Plage  4  (18h à 6h)</t>
  </si>
  <si>
    <t>Plage  5  (0h à 6h)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</si>
</sst>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</font>
    <font>
      <i/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0" xfId="0" applyFont="1"/>
    <xf numFmtId="0" fontId="6" fillId="0" borderId="0" xfId="0" applyFont="1"/>
    <xf numFmtId="0" fontId="0" fillId="0" borderId="1" xfId="0" applyBorder="1"/>
    <xf numFmtId="1" fontId="9" fillId="3" borderId="1" xfId="0" applyNumberFormat="1" applyFont="1" applyFill="1" applyBorder="1" applyAlignment="1">
      <alignment horizontal="right"/>
    </xf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9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3" fillId="0" borderId="0" xfId="0" applyFont="1"/>
    <xf numFmtId="1" fontId="7" fillId="0" borderId="1" xfId="0" applyNumberFormat="1" applyFont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3" fillId="0" borderId="0" xfId="0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ill="1" applyBorder="1"/>
    <xf numFmtId="3" fontId="0" fillId="4" borderId="1" xfId="0" applyNumberFormat="1" applyFont="1" applyFill="1" applyBorder="1" applyAlignment="1">
      <alignment horizontal="center"/>
    </xf>
    <xf numFmtId="0" fontId="0" fillId="7" borderId="1" xfId="0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center" vertical="top"/>
    </xf>
    <xf numFmtId="1" fontId="7" fillId="0" borderId="0" xfId="0" applyNumberFormat="1" applyFont="1" applyBorder="1" applyAlignment="1">
      <alignment horizontal="right"/>
    </xf>
    <xf numFmtId="0" fontId="0" fillId="4" borderId="2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14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ED88-6380-4F88-BF91-0E84751C0A66}">
  <dimension ref="A1:J22"/>
  <sheetViews>
    <sheetView tabSelected="1" zoomScaleNormal="100" workbookViewId="0">
      <selection activeCell="J24" sqref="J24"/>
    </sheetView>
  </sheetViews>
  <sheetFormatPr baseColWidth="10" defaultRowHeight="14.5" x14ac:dyDescent="0.35"/>
  <cols>
    <col min="1" max="1" width="45" customWidth="1"/>
    <col min="2" max="6" width="11.90625" customWidth="1"/>
    <col min="7" max="7" width="8.6328125" customWidth="1"/>
    <col min="8" max="8" width="5.1796875" customWidth="1"/>
    <col min="9" max="9" width="6.54296875" customWidth="1"/>
    <col min="10" max="10" width="7.54296875" customWidth="1"/>
  </cols>
  <sheetData>
    <row r="1" spans="1:10" x14ac:dyDescent="0.35">
      <c r="A1" s="5" t="s">
        <v>13</v>
      </c>
    </row>
    <row r="2" spans="1:10" x14ac:dyDescent="0.35">
      <c r="A2" s="5"/>
    </row>
    <row r="3" spans="1:10" ht="16.5" x14ac:dyDescent="0.45">
      <c r="A3" s="10" t="s">
        <v>30</v>
      </c>
      <c r="B3" t="s">
        <v>1</v>
      </c>
      <c r="C3" t="s">
        <v>1</v>
      </c>
    </row>
    <row r="4" spans="1:10" x14ac:dyDescent="0.35">
      <c r="A4" s="10" t="s">
        <v>29</v>
      </c>
      <c r="B4" s="7">
        <v>1</v>
      </c>
      <c r="C4" s="7">
        <v>2</v>
      </c>
      <c r="D4" s="7">
        <v>3</v>
      </c>
      <c r="E4" s="7">
        <v>4</v>
      </c>
      <c r="F4" s="7">
        <v>5</v>
      </c>
    </row>
    <row r="5" spans="1:10" ht="16.5" x14ac:dyDescent="0.45">
      <c r="A5" s="10" t="s">
        <v>28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2" t="s">
        <v>1</v>
      </c>
      <c r="H5" s="3" t="s">
        <v>1</v>
      </c>
      <c r="I5" s="2"/>
    </row>
    <row r="6" spans="1:10" ht="16.5" x14ac:dyDescent="0.45">
      <c r="A6" s="10" t="s">
        <v>27</v>
      </c>
      <c r="B6" s="36"/>
      <c r="C6" s="36"/>
      <c r="D6" s="36"/>
      <c r="E6" s="36"/>
      <c r="F6" s="36"/>
      <c r="G6" s="2"/>
      <c r="H6" s="3"/>
      <c r="I6" s="2"/>
    </row>
    <row r="7" spans="1:10" x14ac:dyDescent="0.35">
      <c r="B7" s="1"/>
      <c r="C7" s="1"/>
      <c r="D7" s="1"/>
      <c r="E7" s="1"/>
      <c r="F7" s="1"/>
      <c r="G7" s="2"/>
      <c r="H7" s="3"/>
      <c r="I7" s="2"/>
    </row>
    <row r="8" spans="1:10" ht="15" x14ac:dyDescent="0.4">
      <c r="A8" s="17" t="s">
        <v>11</v>
      </c>
      <c r="B8" s="29">
        <v>34</v>
      </c>
      <c r="C8" s="29">
        <v>30</v>
      </c>
      <c r="D8" s="29">
        <v>32</v>
      </c>
      <c r="E8" s="29">
        <v>35</v>
      </c>
      <c r="F8" s="29">
        <v>31</v>
      </c>
      <c r="H8" s="3"/>
      <c r="I8" s="2"/>
    </row>
    <row r="9" spans="1:10" ht="13" customHeight="1" x14ac:dyDescent="0.35">
      <c r="A9" s="28" t="s">
        <v>15</v>
      </c>
      <c r="B9" s="30">
        <v>6</v>
      </c>
    </row>
    <row r="10" spans="1:10" s="33" customFormat="1" ht="13" customHeight="1" x14ac:dyDescent="0.35">
      <c r="A10" s="28"/>
      <c r="B10" s="34"/>
      <c r="G10" s="35" t="s">
        <v>14</v>
      </c>
    </row>
    <row r="11" spans="1:10" ht="15" customHeight="1" x14ac:dyDescent="0.35">
      <c r="A11" s="48" t="s">
        <v>26</v>
      </c>
      <c r="B11" s="32">
        <f>(SUM(B15:B18)*h)*d</f>
        <v>408</v>
      </c>
      <c r="C11" s="32">
        <f>(SUM(C15:C18)*h)*d</f>
        <v>360</v>
      </c>
      <c r="D11" s="32">
        <f>(SUM(D15:D18)*h)*d</f>
        <v>384</v>
      </c>
      <c r="E11" s="32">
        <f>(SUM(E15:E18)*h)*d</f>
        <v>420</v>
      </c>
      <c r="F11" s="32">
        <f>(SUM(F15:F18)*h)*d</f>
        <v>186</v>
      </c>
      <c r="G11" s="16">
        <f>SUMPRODUCT(n,s)</f>
        <v>6120</v>
      </c>
      <c r="H11" s="4"/>
    </row>
    <row r="12" spans="1:10" ht="19.5" customHeight="1" x14ac:dyDescent="0.35">
      <c r="A12" s="48"/>
    </row>
    <row r="14" spans="1:10" ht="32" customHeight="1" thickBot="1" x14ac:dyDescent="0.4">
      <c r="A14" s="9" t="s">
        <v>2</v>
      </c>
      <c r="B14" s="47" t="s">
        <v>16</v>
      </c>
      <c r="C14" s="47" t="s">
        <v>17</v>
      </c>
      <c r="D14" s="47" t="s">
        <v>18</v>
      </c>
      <c r="E14" s="47" t="s">
        <v>19</v>
      </c>
      <c r="F14" s="47" t="s">
        <v>20</v>
      </c>
      <c r="G14" s="11" t="s">
        <v>4</v>
      </c>
      <c r="H14" s="10"/>
      <c r="I14" s="11" t="s">
        <v>3</v>
      </c>
      <c r="J14" s="11" t="s">
        <v>12</v>
      </c>
    </row>
    <row r="15" spans="1:10" ht="15" thickBot="1" x14ac:dyDescent="0.4">
      <c r="A15" s="10" t="s">
        <v>21</v>
      </c>
      <c r="B15" s="19">
        <v>1</v>
      </c>
      <c r="C15" s="20">
        <v>0</v>
      </c>
      <c r="D15" s="20">
        <v>0</v>
      </c>
      <c r="E15" s="20">
        <v>1</v>
      </c>
      <c r="F15" s="21">
        <v>1</v>
      </c>
      <c r="G15" s="12">
        <f>SUMPRODUCT(B15:F15,sq)</f>
        <v>6</v>
      </c>
      <c r="H15" s="13" t="s">
        <v>0</v>
      </c>
      <c r="I15" s="31">
        <v>5</v>
      </c>
      <c r="J15" s="14" t="b">
        <f t="shared" ref="J15:J18" si="0">(p&gt;=b)</f>
        <v>1</v>
      </c>
    </row>
    <row r="16" spans="1:10" ht="15" thickBot="1" x14ac:dyDescent="0.4">
      <c r="A16" s="10" t="s">
        <v>22</v>
      </c>
      <c r="B16" s="22">
        <v>1</v>
      </c>
      <c r="C16" s="23">
        <v>1</v>
      </c>
      <c r="D16" s="23">
        <v>0</v>
      </c>
      <c r="E16" s="23">
        <v>0</v>
      </c>
      <c r="F16" s="24">
        <v>0</v>
      </c>
      <c r="G16" s="12">
        <f>SUMPRODUCT(B16:F16,sq)</f>
        <v>10</v>
      </c>
      <c r="H16" s="13" t="s">
        <v>0</v>
      </c>
      <c r="I16" s="31">
        <v>8</v>
      </c>
      <c r="J16" s="14" t="b">
        <f t="shared" si="0"/>
        <v>1</v>
      </c>
    </row>
    <row r="17" spans="1:10" ht="15" thickBot="1" x14ac:dyDescent="0.4">
      <c r="A17" s="10" t="s">
        <v>23</v>
      </c>
      <c r="B17" s="22">
        <v>0</v>
      </c>
      <c r="C17" s="23">
        <v>1</v>
      </c>
      <c r="D17" s="23">
        <v>1</v>
      </c>
      <c r="E17" s="23">
        <v>0</v>
      </c>
      <c r="F17" s="24">
        <v>0</v>
      </c>
      <c r="G17" s="12">
        <f>SUMPRODUCT(B17:F17,sq)</f>
        <v>10</v>
      </c>
      <c r="H17" s="13" t="s">
        <v>0</v>
      </c>
      <c r="I17" s="31">
        <v>10</v>
      </c>
      <c r="J17" s="14" t="b">
        <f t="shared" si="0"/>
        <v>1</v>
      </c>
    </row>
    <row r="18" spans="1:10" s="6" customFormat="1" ht="15" thickBot="1" x14ac:dyDescent="0.4">
      <c r="A18" s="10" t="s">
        <v>24</v>
      </c>
      <c r="B18" s="25">
        <v>0</v>
      </c>
      <c r="C18" s="26">
        <v>0</v>
      </c>
      <c r="D18" s="26">
        <v>1</v>
      </c>
      <c r="E18" s="26">
        <v>1</v>
      </c>
      <c r="F18" s="27">
        <v>0</v>
      </c>
      <c r="G18" s="12">
        <f>SUMPRODUCT(B18:F18,sq)</f>
        <v>6</v>
      </c>
      <c r="H18" s="13" t="s">
        <v>0</v>
      </c>
      <c r="I18" s="31">
        <v>6</v>
      </c>
      <c r="J18" s="14" t="b">
        <f t="shared" si="0"/>
        <v>1</v>
      </c>
    </row>
    <row r="20" spans="1:10" ht="16.5" x14ac:dyDescent="0.45">
      <c r="A20" s="10" t="s">
        <v>25</v>
      </c>
    </row>
    <row r="22" spans="1:10" ht="15" x14ac:dyDescent="0.4">
      <c r="A22" s="17" t="s">
        <v>10</v>
      </c>
      <c r="B22" s="8">
        <v>0</v>
      </c>
      <c r="C22" s="8">
        <v>10</v>
      </c>
      <c r="D22" s="8">
        <v>0</v>
      </c>
      <c r="E22" s="8">
        <v>6</v>
      </c>
      <c r="F22" s="8">
        <v>0</v>
      </c>
      <c r="G22" s="15" t="s">
        <v>1</v>
      </c>
      <c r="H22" s="3"/>
      <c r="I22" s="2"/>
    </row>
  </sheetData>
  <mergeCells count="1">
    <mergeCell ref="A11:A12"/>
  </mergeCells>
  <conditionalFormatting sqref="J15:J18">
    <cfRule type="cellIs" dxfId="13" priority="6" operator="equal">
      <formula>TRUE</formula>
    </cfRule>
    <cfRule type="cellIs" dxfId="12" priority="7" operator="equal">
      <formula>FALSE</formula>
    </cfRule>
  </conditionalFormatting>
  <conditionalFormatting sqref="B15:F15">
    <cfRule type="cellIs" dxfId="11" priority="5" operator="equal">
      <formula>1</formula>
    </cfRule>
  </conditionalFormatting>
  <conditionalFormatting sqref="B16:F16">
    <cfRule type="cellIs" dxfId="10" priority="4" operator="equal">
      <formula>1</formula>
    </cfRule>
  </conditionalFormatting>
  <conditionalFormatting sqref="B18:F18">
    <cfRule type="cellIs" dxfId="9" priority="1" operator="equal">
      <formula>1</formula>
    </cfRule>
  </conditionalFormatting>
  <conditionalFormatting sqref="B17:F17">
    <cfRule type="cellIs" dxfId="8" priority="2" operator="equal">
      <formula>1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C4FF-D8A0-4834-AAD0-B85D3D20A535}">
  <dimension ref="A5:F9"/>
  <sheetViews>
    <sheetView zoomScale="115" zoomScaleNormal="115" workbookViewId="0">
      <selection activeCell="F9" sqref="A4:F9"/>
    </sheetView>
  </sheetViews>
  <sheetFormatPr baseColWidth="10" defaultRowHeight="14.5" x14ac:dyDescent="0.35"/>
  <cols>
    <col min="1" max="1" width="16" customWidth="1"/>
    <col min="2" max="6" width="13.54296875" style="46" customWidth="1"/>
  </cols>
  <sheetData>
    <row r="5" spans="1:6" ht="29.5" thickBot="1" x14ac:dyDescent="0.4">
      <c r="A5" s="9"/>
      <c r="B5" s="47" t="s">
        <v>16</v>
      </c>
      <c r="C5" s="47" t="s">
        <v>17</v>
      </c>
      <c r="D5" s="47" t="s">
        <v>18</v>
      </c>
      <c r="E5" s="47" t="s">
        <v>19</v>
      </c>
      <c r="F5" s="47" t="s">
        <v>20</v>
      </c>
    </row>
    <row r="6" spans="1:6" x14ac:dyDescent="0.35">
      <c r="A6" s="10" t="s">
        <v>21</v>
      </c>
      <c r="B6" s="37">
        <v>1</v>
      </c>
      <c r="C6" s="38">
        <v>0</v>
      </c>
      <c r="D6" s="38">
        <v>0</v>
      </c>
      <c r="E6" s="38">
        <v>1</v>
      </c>
      <c r="F6" s="39">
        <v>1</v>
      </c>
    </row>
    <row r="7" spans="1:6" x14ac:dyDescent="0.35">
      <c r="A7" s="10" t="s">
        <v>22</v>
      </c>
      <c r="B7" s="40">
        <v>1</v>
      </c>
      <c r="C7" s="41">
        <v>1</v>
      </c>
      <c r="D7" s="41">
        <v>0</v>
      </c>
      <c r="E7" s="41">
        <v>0</v>
      </c>
      <c r="F7" s="42">
        <v>0</v>
      </c>
    </row>
    <row r="8" spans="1:6" x14ac:dyDescent="0.35">
      <c r="A8" s="10" t="s">
        <v>23</v>
      </c>
      <c r="B8" s="40">
        <v>0</v>
      </c>
      <c r="C8" s="41">
        <v>1</v>
      </c>
      <c r="D8" s="41">
        <v>1</v>
      </c>
      <c r="E8" s="41">
        <v>0</v>
      </c>
      <c r="F8" s="42">
        <v>0</v>
      </c>
    </row>
    <row r="9" spans="1:6" ht="15" thickBot="1" x14ac:dyDescent="0.4">
      <c r="A9" s="10" t="s">
        <v>24</v>
      </c>
      <c r="B9" s="43">
        <v>0</v>
      </c>
      <c r="C9" s="44">
        <v>0</v>
      </c>
      <c r="D9" s="44">
        <v>1</v>
      </c>
      <c r="E9" s="44">
        <v>1</v>
      </c>
      <c r="F9" s="45">
        <v>0</v>
      </c>
    </row>
  </sheetData>
  <conditionalFormatting sqref="B6:F6">
    <cfRule type="cellIs" dxfId="7" priority="4" operator="equal">
      <formula>1</formula>
    </cfRule>
  </conditionalFormatting>
  <conditionalFormatting sqref="B7:F7">
    <cfRule type="cellIs" dxfId="6" priority="3" operator="equal">
      <formula>1</formula>
    </cfRule>
  </conditionalFormatting>
  <conditionalFormatting sqref="B9:F9">
    <cfRule type="cellIs" dxfId="5" priority="1" operator="equal">
      <formula>1</formula>
    </cfRule>
  </conditionalFormatting>
  <conditionalFormatting sqref="B8:F8">
    <cfRule type="cellIs" dxfId="4" priority="2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AAC9-EB8E-4A5A-B922-7B7BDFC44088}">
  <dimension ref="A1:L9"/>
  <sheetViews>
    <sheetView workbookViewId="0">
      <selection sqref="A1:XFD1048576"/>
    </sheetView>
  </sheetViews>
  <sheetFormatPr baseColWidth="10" defaultRowHeight="14.5" x14ac:dyDescent="0.35"/>
  <cols>
    <col min="1" max="1" width="19.90625" customWidth="1"/>
    <col min="2" max="2" width="11.26953125" customWidth="1"/>
    <col min="3" max="3" width="2.90625" customWidth="1"/>
    <col min="4" max="4" width="15.453125" customWidth="1"/>
    <col min="5" max="5" width="20.81640625" customWidth="1"/>
    <col min="6" max="6" width="6.08984375" style="33" customWidth="1"/>
    <col min="7" max="7" width="16.26953125" customWidth="1"/>
    <col min="13" max="13" width="5.26953125" customWidth="1"/>
  </cols>
  <sheetData>
    <row r="1" spans="1:12" s="50" customFormat="1" x14ac:dyDescent="0.35">
      <c r="A1" s="49" t="s">
        <v>31</v>
      </c>
      <c r="F1" s="51"/>
    </row>
    <row r="3" spans="1:12" x14ac:dyDescent="0.35">
      <c r="H3" s="46"/>
      <c r="I3" s="46"/>
      <c r="J3" s="46"/>
      <c r="K3" s="46"/>
      <c r="L3" s="46"/>
    </row>
    <row r="4" spans="1:12" ht="29.5" thickBot="1" x14ac:dyDescent="0.4">
      <c r="A4" s="52" t="s">
        <v>32</v>
      </c>
      <c r="B4" s="53" t="s">
        <v>33</v>
      </c>
      <c r="C4" s="50"/>
      <c r="D4" s="52" t="s">
        <v>34</v>
      </c>
      <c r="E4" s="53" t="s">
        <v>35</v>
      </c>
      <c r="F4" s="54"/>
      <c r="G4" s="55" t="s">
        <v>36</v>
      </c>
      <c r="H4" s="47" t="s">
        <v>16</v>
      </c>
      <c r="I4" s="47" t="s">
        <v>17</v>
      </c>
      <c r="J4" s="47" t="s">
        <v>18</v>
      </c>
      <c r="K4" s="47" t="s">
        <v>19</v>
      </c>
      <c r="L4" s="47" t="s">
        <v>20</v>
      </c>
    </row>
    <row r="5" spans="1:12" x14ac:dyDescent="0.35">
      <c r="A5" s="56" t="s">
        <v>37</v>
      </c>
      <c r="B5" s="57">
        <v>34</v>
      </c>
      <c r="D5" s="58" t="s">
        <v>21</v>
      </c>
      <c r="E5" s="59">
        <v>5</v>
      </c>
      <c r="F5" s="60"/>
      <c r="G5" s="10" t="s">
        <v>21</v>
      </c>
      <c r="H5" s="37">
        <v>1</v>
      </c>
      <c r="I5" s="38">
        <v>0</v>
      </c>
      <c r="J5" s="38">
        <v>0</v>
      </c>
      <c r="K5" s="38">
        <v>1</v>
      </c>
      <c r="L5" s="39">
        <v>1</v>
      </c>
    </row>
    <row r="6" spans="1:12" x14ac:dyDescent="0.35">
      <c r="A6" s="56" t="s">
        <v>38</v>
      </c>
      <c r="B6" s="57">
        <v>30</v>
      </c>
      <c r="D6" s="58" t="s">
        <v>22</v>
      </c>
      <c r="E6" s="59">
        <v>8</v>
      </c>
      <c r="F6" s="60"/>
      <c r="G6" s="10" t="s">
        <v>22</v>
      </c>
      <c r="H6" s="40">
        <v>1</v>
      </c>
      <c r="I6" s="41">
        <v>1</v>
      </c>
      <c r="J6" s="41">
        <v>0</v>
      </c>
      <c r="K6" s="41">
        <v>0</v>
      </c>
      <c r="L6" s="42">
        <v>0</v>
      </c>
    </row>
    <row r="7" spans="1:12" x14ac:dyDescent="0.35">
      <c r="A7" s="56" t="s">
        <v>39</v>
      </c>
      <c r="B7" s="57">
        <v>32</v>
      </c>
      <c r="D7" s="58" t="s">
        <v>23</v>
      </c>
      <c r="E7" s="59">
        <v>10</v>
      </c>
      <c r="F7" s="60"/>
      <c r="G7" s="10" t="s">
        <v>23</v>
      </c>
      <c r="H7" s="40">
        <v>0</v>
      </c>
      <c r="I7" s="41">
        <v>1</v>
      </c>
      <c r="J7" s="41">
        <v>1</v>
      </c>
      <c r="K7" s="41">
        <v>0</v>
      </c>
      <c r="L7" s="42">
        <v>0</v>
      </c>
    </row>
    <row r="8" spans="1:12" ht="15" thickBot="1" x14ac:dyDescent="0.4">
      <c r="A8" s="56" t="s">
        <v>40</v>
      </c>
      <c r="B8" s="57">
        <v>35</v>
      </c>
      <c r="D8" s="58" t="s">
        <v>24</v>
      </c>
      <c r="E8" s="59">
        <v>6</v>
      </c>
      <c r="F8" s="60"/>
      <c r="G8" s="10" t="s">
        <v>24</v>
      </c>
      <c r="H8" s="43">
        <v>0</v>
      </c>
      <c r="I8" s="44">
        <v>0</v>
      </c>
      <c r="J8" s="44">
        <v>1</v>
      </c>
      <c r="K8" s="44">
        <v>1</v>
      </c>
      <c r="L8" s="45">
        <v>0</v>
      </c>
    </row>
    <row r="9" spans="1:12" x14ac:dyDescent="0.35">
      <c r="A9" s="56" t="s">
        <v>41</v>
      </c>
      <c r="B9" s="57">
        <v>31</v>
      </c>
      <c r="D9" s="61"/>
      <c r="E9" s="60"/>
      <c r="F9" s="60"/>
    </row>
  </sheetData>
  <conditionalFormatting sqref="H5:L5">
    <cfRule type="cellIs" dxfId="3" priority="4" operator="equal">
      <formula>1</formula>
    </cfRule>
  </conditionalFormatting>
  <conditionalFormatting sqref="H6:L6">
    <cfRule type="cellIs" dxfId="2" priority="3" operator="equal">
      <formula>1</formula>
    </cfRule>
  </conditionalFormatting>
  <conditionalFormatting sqref="H8:L8">
    <cfRule type="cellIs" dxfId="1" priority="1" operator="equal">
      <formula>1</formula>
    </cfRule>
  </conditionalFormatting>
  <conditionalFormatting sqref="H7:L7">
    <cfRule type="cellIs" dxfId="0" priority="2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Horaire</vt:lpstr>
      <vt:lpstr>Feuil1</vt:lpstr>
      <vt:lpstr>Feuil2</vt:lpstr>
      <vt:lpstr>Horaire!b</vt:lpstr>
      <vt:lpstr>d</vt:lpstr>
      <vt:lpstr>h</vt:lpstr>
      <vt:lpstr>n</vt:lpstr>
      <vt:lpstr>Horaire!p</vt:lpstr>
      <vt:lpstr>Horaire!s</vt:lpstr>
      <vt:lpstr>s</vt:lpstr>
      <vt:lpstr>Horaire!sq</vt:lpstr>
      <vt:lpstr>Horaire!z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Savard, Geneviève</dc:creator>
  <cp:lastModifiedBy>Savard, Geneviève</cp:lastModifiedBy>
  <dcterms:created xsi:type="dcterms:W3CDTF">2020-10-28T08:37:40Z</dcterms:created>
  <dcterms:modified xsi:type="dcterms:W3CDTF">2021-09-14T00:09:06Z</dcterms:modified>
</cp:coreProperties>
</file>